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<sst xmlns="http://schemas.openxmlformats.org/spreadsheetml/2006/main" count="113" uniqueCount="84">
  <si>
    <t>Гранд Отель 3* (Республика Крым, г. Судак, ул. Гора Фирейная, 15)</t>
  </si>
  <si>
    <t>Отправление</t>
  </si>
  <si>
    <t>Дни отдыха</t>
  </si>
  <si>
    <t>дней/ночей на отдыхе</t>
  </si>
  <si>
    <t>Прибытие</t>
  </si>
  <si>
    <t>Standart MV 
(вид на мыс Алчак). В  номере: 2 осн. +1 доп.</t>
  </si>
  <si>
    <t>Standart FV 
(вид на Генуэзскую крепость) В  номере: 2 осн. +1 доп.</t>
  </si>
  <si>
    <t>осн. место</t>
  </si>
  <si>
    <t>Доп. место (взрослый)</t>
  </si>
  <si>
    <t>доп. место (ребенок до 12 лет)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</si>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</sst>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C2">
      <selection activeCell="J28" activeCellId="1" sqref="A1:J28 J3:P28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</row>
    <row r="3" spans="1:10" ht="39.75" customHeight="1">
      <c r="A3" s="7"/>
      <c r="B3" s="7"/>
      <c r="C3" s="7"/>
      <c r="D3" s="7"/>
      <c r="E3" s="3" t="s">
        <v>7</v>
      </c>
      <c r="F3" s="3" t="s">
        <v>8</v>
      </c>
      <c r="G3" s="3" t="s">
        <v>9</v>
      </c>
      <c r="H3" s="4" t="s">
        <v>7</v>
      </c>
      <c r="I3" s="4" t="s">
        <v>8</v>
      </c>
      <c r="J3" s="4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 aca="true" t="shared" si="0" ref="E4:E14">0+9200+18000</f>
        <v>27200</v>
      </c>
      <c r="F4" s="1">
        <f aca="true" t="shared" si="1" ref="F4:F28">0+9200+13500</f>
        <v>22700</v>
      </c>
      <c r="G4" s="1">
        <f aca="true" t="shared" si="2" ref="G4:G28">0+9200+7200</f>
        <v>16400</v>
      </c>
      <c r="H4" s="1">
        <f aca="true" t="shared" si="3" ref="H4:H14">0+9200+20250</f>
        <v>29450</v>
      </c>
      <c r="I4" s="1">
        <f aca="true" t="shared" si="4" ref="I4:I28">0+9200+13500</f>
        <v>22700</v>
      </c>
      <c r="J4" s="1">
        <f aca="true" t="shared" si="5" ref="J4:J28">0+9200+7200</f>
        <v>16400</v>
      </c>
    </row>
    <row r="5" spans="1:10" ht="18" customHeight="1">
      <c r="A5" s="2" t="s">
        <v>14</v>
      </c>
      <c r="B5" s="2" t="s">
        <v>15</v>
      </c>
      <c r="C5" s="2" t="s">
        <v>12</v>
      </c>
      <c r="D5" s="2" t="s">
        <v>16</v>
      </c>
      <c r="E5" s="5">
        <f t="shared" si="0"/>
        <v>27200</v>
      </c>
      <c r="F5" s="5">
        <f t="shared" si="1"/>
        <v>22700</v>
      </c>
      <c r="G5" s="5">
        <f t="shared" si="2"/>
        <v>16400</v>
      </c>
      <c r="H5" s="2">
        <f t="shared" si="3"/>
        <v>29450</v>
      </c>
      <c r="I5" s="2">
        <f t="shared" si="4"/>
        <v>22700</v>
      </c>
      <c r="J5" s="2">
        <f t="shared" si="5"/>
        <v>16400</v>
      </c>
    </row>
    <row r="6" spans="1:10" ht="18" customHeight="1">
      <c r="A6" s="1" t="s">
        <v>17</v>
      </c>
      <c r="B6" s="1" t="s">
        <v>18</v>
      </c>
      <c r="C6" s="1" t="s">
        <v>12</v>
      </c>
      <c r="D6" s="1" t="s">
        <v>19</v>
      </c>
      <c r="E6" s="1">
        <f t="shared" si="0"/>
        <v>27200</v>
      </c>
      <c r="F6" s="1">
        <f t="shared" si="1"/>
        <v>22700</v>
      </c>
      <c r="G6" s="1">
        <f t="shared" si="2"/>
        <v>16400</v>
      </c>
      <c r="H6" s="1">
        <f t="shared" si="3"/>
        <v>29450</v>
      </c>
      <c r="I6" s="1">
        <f t="shared" si="4"/>
        <v>22700</v>
      </c>
      <c r="J6" s="1">
        <f t="shared" si="5"/>
        <v>16400</v>
      </c>
    </row>
    <row r="7" spans="1:10" ht="18" customHeight="1">
      <c r="A7" s="2" t="s">
        <v>20</v>
      </c>
      <c r="B7" s="2" t="s">
        <v>21</v>
      </c>
      <c r="C7" s="2" t="s">
        <v>12</v>
      </c>
      <c r="D7" s="2" t="s">
        <v>22</v>
      </c>
      <c r="E7" s="5">
        <f t="shared" si="0"/>
        <v>27200</v>
      </c>
      <c r="F7" s="5">
        <f t="shared" si="1"/>
        <v>22700</v>
      </c>
      <c r="G7" s="5">
        <f t="shared" si="2"/>
        <v>16400</v>
      </c>
      <c r="H7" s="2">
        <f t="shared" si="3"/>
        <v>29450</v>
      </c>
      <c r="I7" s="2">
        <f t="shared" si="4"/>
        <v>22700</v>
      </c>
      <c r="J7" s="2">
        <f t="shared" si="5"/>
        <v>16400</v>
      </c>
    </row>
    <row r="8" spans="1:10" ht="18" customHeight="1">
      <c r="A8" s="1" t="s">
        <v>23</v>
      </c>
      <c r="B8" s="1" t="s">
        <v>24</v>
      </c>
      <c r="C8" s="1" t="s">
        <v>12</v>
      </c>
      <c r="D8" s="1" t="s">
        <v>25</v>
      </c>
      <c r="E8" s="1">
        <f t="shared" si="0"/>
        <v>27200</v>
      </c>
      <c r="F8" s="1">
        <f t="shared" si="1"/>
        <v>22700</v>
      </c>
      <c r="G8" s="1">
        <f t="shared" si="2"/>
        <v>16400</v>
      </c>
      <c r="H8" s="1">
        <f t="shared" si="3"/>
        <v>29450</v>
      </c>
      <c r="I8" s="1">
        <f t="shared" si="4"/>
        <v>22700</v>
      </c>
      <c r="J8" s="1">
        <f t="shared" si="5"/>
        <v>16400</v>
      </c>
    </row>
    <row r="9" spans="1:10" ht="18" customHeight="1">
      <c r="A9" s="2" t="s">
        <v>26</v>
      </c>
      <c r="B9" s="2" t="s">
        <v>27</v>
      </c>
      <c r="C9" s="2" t="s">
        <v>12</v>
      </c>
      <c r="D9" s="2" t="s">
        <v>28</v>
      </c>
      <c r="E9" s="5">
        <f t="shared" si="0"/>
        <v>27200</v>
      </c>
      <c r="F9" s="5">
        <f t="shared" si="1"/>
        <v>22700</v>
      </c>
      <c r="G9" s="5">
        <f t="shared" si="2"/>
        <v>16400</v>
      </c>
      <c r="H9" s="2">
        <f t="shared" si="3"/>
        <v>29450</v>
      </c>
      <c r="I9" s="2">
        <f t="shared" si="4"/>
        <v>22700</v>
      </c>
      <c r="J9" s="2">
        <f t="shared" si="5"/>
        <v>16400</v>
      </c>
    </row>
    <row r="10" spans="1:10" ht="18" customHeight="1">
      <c r="A10" s="1" t="s">
        <v>29</v>
      </c>
      <c r="B10" s="1" t="s">
        <v>30</v>
      </c>
      <c r="C10" s="1" t="s">
        <v>12</v>
      </c>
      <c r="D10" s="1" t="s">
        <v>31</v>
      </c>
      <c r="E10" s="1">
        <f t="shared" si="0"/>
        <v>27200</v>
      </c>
      <c r="F10" s="1">
        <f t="shared" si="1"/>
        <v>22700</v>
      </c>
      <c r="G10" s="1">
        <f t="shared" si="2"/>
        <v>16400</v>
      </c>
      <c r="H10" s="1">
        <f t="shared" si="3"/>
        <v>29450</v>
      </c>
      <c r="I10" s="1">
        <f t="shared" si="4"/>
        <v>22700</v>
      </c>
      <c r="J10" s="1">
        <f t="shared" si="5"/>
        <v>16400</v>
      </c>
    </row>
    <row r="11" spans="1:10" ht="18" customHeight="1">
      <c r="A11" s="2" t="s">
        <v>32</v>
      </c>
      <c r="B11" s="2" t="s">
        <v>33</v>
      </c>
      <c r="C11" s="2" t="s">
        <v>12</v>
      </c>
      <c r="D11" s="2" t="s">
        <v>34</v>
      </c>
      <c r="E11" s="5">
        <f t="shared" si="0"/>
        <v>27200</v>
      </c>
      <c r="F11" s="5">
        <f t="shared" si="1"/>
        <v>22700</v>
      </c>
      <c r="G11" s="5">
        <f t="shared" si="2"/>
        <v>16400</v>
      </c>
      <c r="H11" s="2">
        <f t="shared" si="3"/>
        <v>29450</v>
      </c>
      <c r="I11" s="2">
        <f t="shared" si="4"/>
        <v>22700</v>
      </c>
      <c r="J11" s="2">
        <f t="shared" si="5"/>
        <v>16400</v>
      </c>
    </row>
    <row r="12" spans="1:10" ht="18" customHeight="1">
      <c r="A12" s="1" t="s">
        <v>35</v>
      </c>
      <c r="B12" s="1" t="s">
        <v>36</v>
      </c>
      <c r="C12" s="1" t="s">
        <v>12</v>
      </c>
      <c r="D12" s="1" t="s">
        <v>37</v>
      </c>
      <c r="E12" s="1">
        <f t="shared" si="0"/>
        <v>27200</v>
      </c>
      <c r="F12" s="1">
        <f t="shared" si="1"/>
        <v>22700</v>
      </c>
      <c r="G12" s="1">
        <f t="shared" si="2"/>
        <v>16400</v>
      </c>
      <c r="H12" s="1">
        <f t="shared" si="3"/>
        <v>29450</v>
      </c>
      <c r="I12" s="1">
        <f t="shared" si="4"/>
        <v>22700</v>
      </c>
      <c r="J12" s="1">
        <f t="shared" si="5"/>
        <v>16400</v>
      </c>
    </row>
    <row r="13" spans="1:10" ht="18" customHeight="1">
      <c r="A13" s="2" t="s">
        <v>38</v>
      </c>
      <c r="B13" s="2" t="s">
        <v>39</v>
      </c>
      <c r="C13" s="2" t="s">
        <v>12</v>
      </c>
      <c r="D13" s="2" t="s">
        <v>40</v>
      </c>
      <c r="E13" s="5">
        <f t="shared" si="0"/>
        <v>27200</v>
      </c>
      <c r="F13" s="5">
        <f t="shared" si="1"/>
        <v>22700</v>
      </c>
      <c r="G13" s="5">
        <f t="shared" si="2"/>
        <v>16400</v>
      </c>
      <c r="H13" s="2">
        <f t="shared" si="3"/>
        <v>29450</v>
      </c>
      <c r="I13" s="2">
        <f t="shared" si="4"/>
        <v>22700</v>
      </c>
      <c r="J13" s="2">
        <f t="shared" si="5"/>
        <v>16400</v>
      </c>
    </row>
    <row r="14" spans="1:10" ht="18" customHeight="1">
      <c r="A14" s="1" t="s">
        <v>41</v>
      </c>
      <c r="B14" s="1" t="s">
        <v>42</v>
      </c>
      <c r="C14" s="1" t="s">
        <v>12</v>
      </c>
      <c r="D14" s="1" t="s">
        <v>43</v>
      </c>
      <c r="E14" s="1">
        <f t="shared" si="0"/>
        <v>27200</v>
      </c>
      <c r="F14" s="1">
        <f t="shared" si="1"/>
        <v>22700</v>
      </c>
      <c r="G14" s="1">
        <f t="shared" si="2"/>
        <v>16400</v>
      </c>
      <c r="H14" s="1">
        <f t="shared" si="3"/>
        <v>29450</v>
      </c>
      <c r="I14" s="1">
        <f t="shared" si="4"/>
        <v>22700</v>
      </c>
      <c r="J14" s="1">
        <f t="shared" si="5"/>
        <v>16400</v>
      </c>
    </row>
    <row r="15" spans="1:10" ht="18" customHeight="1">
      <c r="A15" s="2" t="s">
        <v>44</v>
      </c>
      <c r="B15" s="2" t="s">
        <v>45</v>
      </c>
      <c r="C15" s="2" t="s">
        <v>12</v>
      </c>
      <c r="D15" s="2" t="s">
        <v>46</v>
      </c>
      <c r="E15" s="5">
        <f>0+9200+19000</f>
        <v>28200</v>
      </c>
      <c r="F15" s="5">
        <f t="shared" si="1"/>
        <v>22700</v>
      </c>
      <c r="G15" s="5">
        <f t="shared" si="2"/>
        <v>16400</v>
      </c>
      <c r="H15" s="2">
        <f>0+9200+21500</f>
        <v>30700</v>
      </c>
      <c r="I15" s="2">
        <f t="shared" si="4"/>
        <v>22700</v>
      </c>
      <c r="J15" s="2">
        <f t="shared" si="5"/>
        <v>16400</v>
      </c>
    </row>
    <row r="16" spans="1:10" ht="18" customHeight="1">
      <c r="A16" s="1" t="s">
        <v>47</v>
      </c>
      <c r="B16" s="1" t="s">
        <v>48</v>
      </c>
      <c r="C16" s="1" t="s">
        <v>12</v>
      </c>
      <c r="D16" s="1" t="s">
        <v>49</v>
      </c>
      <c r="E16" s="1">
        <f>0+9200+24000</f>
        <v>33200</v>
      </c>
      <c r="F16" s="1">
        <f t="shared" si="1"/>
        <v>22700</v>
      </c>
      <c r="G16" s="1">
        <f t="shared" si="2"/>
        <v>16400</v>
      </c>
      <c r="H16" s="1">
        <f>0+9200+27750</f>
        <v>36950</v>
      </c>
      <c r="I16" s="1">
        <f t="shared" si="4"/>
        <v>22700</v>
      </c>
      <c r="J16" s="1">
        <f t="shared" si="5"/>
        <v>16400</v>
      </c>
    </row>
    <row r="17" spans="1:10" ht="18" customHeight="1">
      <c r="A17" s="2" t="s">
        <v>50</v>
      </c>
      <c r="B17" s="2" t="s">
        <v>51</v>
      </c>
      <c r="C17" s="2" t="s">
        <v>12</v>
      </c>
      <c r="D17" s="2" t="s">
        <v>52</v>
      </c>
      <c r="E17" s="5">
        <f>0+9200+27000</f>
        <v>36200</v>
      </c>
      <c r="F17" s="5">
        <f t="shared" si="1"/>
        <v>22700</v>
      </c>
      <c r="G17" s="5">
        <f t="shared" si="2"/>
        <v>16400</v>
      </c>
      <c r="H17" s="2">
        <f>0+9200+31500</f>
        <v>40700</v>
      </c>
      <c r="I17" s="2">
        <f t="shared" si="4"/>
        <v>22700</v>
      </c>
      <c r="J17" s="2">
        <f t="shared" si="5"/>
        <v>16400</v>
      </c>
    </row>
    <row r="18" spans="1:10" ht="18" customHeight="1">
      <c r="A18" s="1" t="s">
        <v>53</v>
      </c>
      <c r="B18" s="1" t="s">
        <v>54</v>
      </c>
      <c r="C18" s="1" t="s">
        <v>12</v>
      </c>
      <c r="D18" s="1" t="s">
        <v>55</v>
      </c>
      <c r="E18" s="1">
        <f>0+9200+27000</f>
        <v>36200</v>
      </c>
      <c r="F18" s="1">
        <f t="shared" si="1"/>
        <v>22700</v>
      </c>
      <c r="G18" s="1">
        <f t="shared" si="2"/>
        <v>16400</v>
      </c>
      <c r="H18" s="1">
        <f>0+9200+31500</f>
        <v>40700</v>
      </c>
      <c r="I18" s="1">
        <f t="shared" si="4"/>
        <v>22700</v>
      </c>
      <c r="J18" s="1">
        <f t="shared" si="5"/>
        <v>16400</v>
      </c>
    </row>
    <row r="19" spans="1:10" ht="18" customHeight="1">
      <c r="A19" s="2" t="s">
        <v>56</v>
      </c>
      <c r="B19" s="2" t="s">
        <v>57</v>
      </c>
      <c r="C19" s="2" t="s">
        <v>12</v>
      </c>
      <c r="D19" s="2" t="s">
        <v>58</v>
      </c>
      <c r="E19" s="5">
        <f>0+9200+27000</f>
        <v>36200</v>
      </c>
      <c r="F19" s="5">
        <f t="shared" si="1"/>
        <v>22700</v>
      </c>
      <c r="G19" s="5">
        <f t="shared" si="2"/>
        <v>16400</v>
      </c>
      <c r="H19" s="2">
        <f>0+9200+31500</f>
        <v>40700</v>
      </c>
      <c r="I19" s="2">
        <f t="shared" si="4"/>
        <v>22700</v>
      </c>
      <c r="J19" s="2">
        <f t="shared" si="5"/>
        <v>16400</v>
      </c>
    </row>
    <row r="20" spans="1:10" ht="18" customHeight="1">
      <c r="A20" s="1" t="s">
        <v>59</v>
      </c>
      <c r="B20" s="1" t="s">
        <v>60</v>
      </c>
      <c r="C20" s="1" t="s">
        <v>12</v>
      </c>
      <c r="D20" s="1" t="s">
        <v>61</v>
      </c>
      <c r="E20" s="1">
        <f>0+9200+27000</f>
        <v>36200</v>
      </c>
      <c r="F20" s="1">
        <f t="shared" si="1"/>
        <v>22700</v>
      </c>
      <c r="G20" s="1">
        <f t="shared" si="2"/>
        <v>16400</v>
      </c>
      <c r="H20" s="1">
        <f>0+9200+31500</f>
        <v>40700</v>
      </c>
      <c r="I20" s="1">
        <f t="shared" si="4"/>
        <v>22700</v>
      </c>
      <c r="J20" s="1">
        <f t="shared" si="5"/>
        <v>16400</v>
      </c>
    </row>
    <row r="21" spans="1:10" ht="18" customHeight="1">
      <c r="A21" s="2" t="s">
        <v>62</v>
      </c>
      <c r="B21" s="2" t="s">
        <v>63</v>
      </c>
      <c r="C21" s="2" t="s">
        <v>12</v>
      </c>
      <c r="D21" s="2" t="s">
        <v>64</v>
      </c>
      <c r="E21" s="5">
        <f>0+9200+27000</f>
        <v>36200</v>
      </c>
      <c r="F21" s="5">
        <f t="shared" si="1"/>
        <v>22700</v>
      </c>
      <c r="G21" s="5">
        <f t="shared" si="2"/>
        <v>16400</v>
      </c>
      <c r="H21" s="2">
        <f>0+9200+31500</f>
        <v>40700</v>
      </c>
      <c r="I21" s="2">
        <f t="shared" si="4"/>
        <v>22700</v>
      </c>
      <c r="J21" s="2">
        <f t="shared" si="5"/>
        <v>16400</v>
      </c>
    </row>
    <row r="22" spans="1:10" ht="18" customHeight="1">
      <c r="A22" s="1" t="s">
        <v>65</v>
      </c>
      <c r="B22" s="1" t="s">
        <v>66</v>
      </c>
      <c r="C22" s="1" t="s">
        <v>12</v>
      </c>
      <c r="D22" s="1" t="s">
        <v>67</v>
      </c>
      <c r="E22" s="1">
        <f>0+9200+25000</f>
        <v>34200</v>
      </c>
      <c r="F22" s="1">
        <f t="shared" si="1"/>
        <v>22700</v>
      </c>
      <c r="G22" s="1">
        <f t="shared" si="2"/>
        <v>16400</v>
      </c>
      <c r="H22" s="1">
        <f>0+9200+29000</f>
        <v>38200</v>
      </c>
      <c r="I22" s="1">
        <f t="shared" si="4"/>
        <v>22700</v>
      </c>
      <c r="J22" s="1">
        <f t="shared" si="5"/>
        <v>16400</v>
      </c>
    </row>
    <row r="23" spans="1:10" ht="18" customHeight="1">
      <c r="A23" s="2" t="s">
        <v>68</v>
      </c>
      <c r="B23" s="2" t="s">
        <v>66</v>
      </c>
      <c r="C23" s="2" t="s">
        <v>12</v>
      </c>
      <c r="D23" s="2" t="s">
        <v>67</v>
      </c>
      <c r="E23" s="5">
        <f>0+9200+25000</f>
        <v>34200</v>
      </c>
      <c r="F23" s="5">
        <f t="shared" si="1"/>
        <v>22700</v>
      </c>
      <c r="G23" s="5">
        <f t="shared" si="2"/>
        <v>16400</v>
      </c>
      <c r="H23" s="2">
        <f>0+9200+29000</f>
        <v>38200</v>
      </c>
      <c r="I23" s="2">
        <f t="shared" si="4"/>
        <v>22700</v>
      </c>
      <c r="J23" s="2">
        <f t="shared" si="5"/>
        <v>16400</v>
      </c>
    </row>
    <row r="24" spans="1:10" ht="18" customHeight="1">
      <c r="A24" s="1" t="s">
        <v>69</v>
      </c>
      <c r="B24" s="1" t="s">
        <v>70</v>
      </c>
      <c r="C24" s="1" t="s">
        <v>12</v>
      </c>
      <c r="D24" s="1" t="s">
        <v>71</v>
      </c>
      <c r="E24" s="1">
        <f>0+9200+18000</f>
        <v>27200</v>
      </c>
      <c r="F24" s="1">
        <f t="shared" si="1"/>
        <v>22700</v>
      </c>
      <c r="G24" s="1">
        <f t="shared" si="2"/>
        <v>16400</v>
      </c>
      <c r="H24" s="1">
        <f>0+9200+20250</f>
        <v>29450</v>
      </c>
      <c r="I24" s="1">
        <f t="shared" si="4"/>
        <v>22700</v>
      </c>
      <c r="J24" s="1">
        <f t="shared" si="5"/>
        <v>16400</v>
      </c>
    </row>
    <row r="25" spans="1:10" ht="18" customHeight="1">
      <c r="A25" s="2" t="s">
        <v>72</v>
      </c>
      <c r="B25" s="2" t="s">
        <v>73</v>
      </c>
      <c r="C25" s="2" t="s">
        <v>12</v>
      </c>
      <c r="D25" s="2" t="s">
        <v>74</v>
      </c>
      <c r="E25" s="5">
        <f>0+9200+18000</f>
        <v>27200</v>
      </c>
      <c r="F25" s="5">
        <f t="shared" si="1"/>
        <v>22700</v>
      </c>
      <c r="G25" s="5">
        <f t="shared" si="2"/>
        <v>16400</v>
      </c>
      <c r="H25" s="2">
        <f>0+9200+20250</f>
        <v>29450</v>
      </c>
      <c r="I25" s="2">
        <f t="shared" si="4"/>
        <v>22700</v>
      </c>
      <c r="J25" s="2">
        <f t="shared" si="5"/>
        <v>16400</v>
      </c>
    </row>
    <row r="26" spans="1:10" ht="18" customHeight="1">
      <c r="A26" s="1" t="s">
        <v>75</v>
      </c>
      <c r="B26" s="1" t="s">
        <v>76</v>
      </c>
      <c r="C26" s="1" t="s">
        <v>12</v>
      </c>
      <c r="D26" s="1" t="s">
        <v>77</v>
      </c>
      <c r="E26" s="1">
        <f>0+9200+18000</f>
        <v>27200</v>
      </c>
      <c r="F26" s="1">
        <f t="shared" si="1"/>
        <v>22700</v>
      </c>
      <c r="G26" s="1">
        <f t="shared" si="2"/>
        <v>16400</v>
      </c>
      <c r="H26" s="1">
        <f>0+9200+20250</f>
        <v>29450</v>
      </c>
      <c r="I26" s="1">
        <f t="shared" si="4"/>
        <v>22700</v>
      </c>
      <c r="J26" s="1">
        <f t="shared" si="5"/>
        <v>16400</v>
      </c>
    </row>
    <row r="27" spans="1:10" ht="18" customHeight="1">
      <c r="A27" s="2" t="s">
        <v>78</v>
      </c>
      <c r="B27" s="2" t="s">
        <v>79</v>
      </c>
      <c r="C27" s="2" t="s">
        <v>12</v>
      </c>
      <c r="D27" s="2" t="s">
        <v>80</v>
      </c>
      <c r="E27" s="5">
        <f>0+9200+18000</f>
        <v>27200</v>
      </c>
      <c r="F27" s="5">
        <f t="shared" si="1"/>
        <v>22700</v>
      </c>
      <c r="G27" s="5">
        <f t="shared" si="2"/>
        <v>16400</v>
      </c>
      <c r="H27" s="2">
        <f>0+9200+20250</f>
        <v>29450</v>
      </c>
      <c r="I27" s="2">
        <f t="shared" si="4"/>
        <v>22700</v>
      </c>
      <c r="J27" s="2">
        <f t="shared" si="5"/>
        <v>16400</v>
      </c>
    </row>
    <row r="28" spans="1:10" ht="18" customHeight="1">
      <c r="A28" s="1" t="s">
        <v>81</v>
      </c>
      <c r="B28" s="1" t="s">
        <v>82</v>
      </c>
      <c r="C28" s="1" t="s">
        <v>12</v>
      </c>
      <c r="D28" s="1" t="s">
        <v>83</v>
      </c>
      <c r="E28" s="1">
        <f>0+9200+18000</f>
        <v>27200</v>
      </c>
      <c r="F28" s="1">
        <f t="shared" si="1"/>
        <v>22700</v>
      </c>
      <c r="G28" s="1">
        <f t="shared" si="2"/>
        <v>16400</v>
      </c>
      <c r="H28" s="1">
        <f>0+9200+20250</f>
        <v>29450</v>
      </c>
      <c r="I28" s="1">
        <f t="shared" si="4"/>
        <v>22700</v>
      </c>
      <c r="J28" s="1">
        <f t="shared" si="5"/>
        <v>16400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7">
    <mergeCell ref="A1:J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2019-04-13T15:05:19Z</dcterms:modified>
  <cp:category/>
  <cp:version/>
  <cp:contentType/>
  <cp:contentStatus/>
</cp:coreProperties>
</file>