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<sst xmlns="http://schemas.openxmlformats.org/spreadsheetml/2006/main" count="201" uniqueCount="126">
  <si>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Кот, гостевой дом (Республика Крым, г. Судак, ул. Таврическая, 17)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</si>
  <si>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</si>
  <si>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</si>
  <si>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</si>
  <si>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</si>
  <si>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</si>
  <si>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</si>
  <si>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</si>
  <si>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3-х местный "Эконом"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</si>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</sst>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0+13500+6000</f>
        <v>19500</v>
      </c>
      <c r="F4" s="1">
        <f>0+13500+4800</f>
        <v>18300</v>
      </c>
      <c r="G4" s="1">
        <f>0+13500+4400</f>
        <v>17900</v>
      </c>
      <c r="H4" s="1">
        <f>0+13500+4400</f>
        <v>17900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0+13500+6750</f>
        <v>20250</v>
      </c>
      <c r="F5" s="2">
        <f>0+13500+5400</f>
        <v>18900</v>
      </c>
      <c r="G5" s="5">
        <f>0+13500+4950</f>
        <v>18450</v>
      </c>
      <c r="H5" s="2">
        <f>0+13500+4950</f>
        <v>18450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0+13500+6750</f>
        <v>20250</v>
      </c>
      <c r="F6" s="1">
        <f>0+13500+5400</f>
        <v>18900</v>
      </c>
      <c r="G6" s="1">
        <f>0+13500+4950</f>
        <v>18450</v>
      </c>
      <c r="H6" s="1">
        <f>0+13500+4950</f>
        <v>18450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0+13500+6950</f>
        <v>20450</v>
      </c>
      <c r="F7" s="2">
        <f>0+13500+5560</f>
        <v>19060</v>
      </c>
      <c r="G7" s="5">
        <f>0+13500+5010</f>
        <v>18510</v>
      </c>
      <c r="H7" s="2">
        <f>0+13500+5010</f>
        <v>18510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0+13500+7150</f>
        <v>20650</v>
      </c>
      <c r="F8" s="1">
        <f>0+13500+5720</f>
        <v>19220</v>
      </c>
      <c r="G8" s="1">
        <f>0+13500+5070</f>
        <v>18570</v>
      </c>
      <c r="H8" s="1">
        <f>0+13500+5070</f>
        <v>18570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0+13500+7450</f>
        <v>20950</v>
      </c>
      <c r="F9" s="2">
        <f>0+13500+5960</f>
        <v>19460</v>
      </c>
      <c r="G9" s="5">
        <f>0+13500+5160</f>
        <v>18660</v>
      </c>
      <c r="H9" s="2">
        <f>0+13500+5160</f>
        <v>18660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0+13500+7650</f>
        <v>21150</v>
      </c>
      <c r="F10" s="1">
        <f>0+13500+6120</f>
        <v>19620</v>
      </c>
      <c r="G10" s="1">
        <f aca="true" t="shared" si="0" ref="G10:H12">0+13500+5220</f>
        <v>18720</v>
      </c>
      <c r="H10" s="1">
        <f t="shared" si="0"/>
        <v>18720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0+13500+7650</f>
        <v>21150</v>
      </c>
      <c r="F11" s="2">
        <f>0+13500+6120</f>
        <v>19620</v>
      </c>
      <c r="G11" s="5">
        <f t="shared" si="0"/>
        <v>18720</v>
      </c>
      <c r="H11" s="2">
        <f t="shared" si="0"/>
        <v>18720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0+13500+7650</f>
        <v>21150</v>
      </c>
      <c r="F12" s="1">
        <f>0+13500+6120</f>
        <v>19620</v>
      </c>
      <c r="G12" s="1">
        <f t="shared" si="0"/>
        <v>18720</v>
      </c>
      <c r="H12" s="1">
        <f t="shared" si="0"/>
        <v>18720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0+13500+7900</f>
        <v>21400</v>
      </c>
      <c r="F13" s="2">
        <f>0+13500+6190</f>
        <v>19690</v>
      </c>
      <c r="G13" s="5">
        <f>0+13500+5290</f>
        <v>18790</v>
      </c>
      <c r="H13" s="2">
        <f>0+13500+5290</f>
        <v>18790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0+13500+8400</f>
        <v>21900</v>
      </c>
      <c r="F14" s="1">
        <f>0+13500+6330</f>
        <v>19830</v>
      </c>
      <c r="G14" s="1">
        <f>0+13500+5430</f>
        <v>18930</v>
      </c>
      <c r="H14" s="1">
        <f>0+13500+5430</f>
        <v>18930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0+13500+8900</f>
        <v>22400</v>
      </c>
      <c r="F15" s="2">
        <f>0+13500+6470</f>
        <v>19970</v>
      </c>
      <c r="G15" s="5">
        <f>0+13500+5570</f>
        <v>19070</v>
      </c>
      <c r="H15" s="2">
        <f>0+13500+5570</f>
        <v>19070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0+13500+9400</f>
        <v>22900</v>
      </c>
      <c r="F16" s="1">
        <f>0+13500+6610</f>
        <v>20110</v>
      </c>
      <c r="G16" s="1">
        <f>0+13500+5710</f>
        <v>19210</v>
      </c>
      <c r="H16" s="1">
        <f>0+13500+5710</f>
        <v>19210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1" ref="E17:E44">0+13500+9900</f>
        <v>23400</v>
      </c>
      <c r="F17" s="2">
        <f aca="true" t="shared" si="2" ref="F17:F40">0+13500+6750</f>
        <v>20250</v>
      </c>
      <c r="G17" s="5">
        <f aca="true" t="shared" si="3" ref="G17:H40">0+13500+5850</f>
        <v>19350</v>
      </c>
      <c r="H17" s="2">
        <f t="shared" si="3"/>
        <v>19350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1"/>
        <v>23400</v>
      </c>
      <c r="F18" s="1">
        <f t="shared" si="2"/>
        <v>20250</v>
      </c>
      <c r="G18" s="1">
        <f t="shared" si="3"/>
        <v>19350</v>
      </c>
      <c r="H18" s="1">
        <f t="shared" si="3"/>
        <v>19350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1"/>
        <v>23400</v>
      </c>
      <c r="F19" s="2">
        <f t="shared" si="2"/>
        <v>20250</v>
      </c>
      <c r="G19" s="5">
        <f t="shared" si="3"/>
        <v>19350</v>
      </c>
      <c r="H19" s="2">
        <f t="shared" si="3"/>
        <v>19350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1"/>
        <v>23400</v>
      </c>
      <c r="F20" s="1">
        <f t="shared" si="2"/>
        <v>20250</v>
      </c>
      <c r="G20" s="1">
        <f t="shared" si="3"/>
        <v>19350</v>
      </c>
      <c r="H20" s="1">
        <f t="shared" si="3"/>
        <v>19350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1"/>
        <v>23400</v>
      </c>
      <c r="F21" s="2">
        <f t="shared" si="2"/>
        <v>20250</v>
      </c>
      <c r="G21" s="5">
        <f t="shared" si="3"/>
        <v>19350</v>
      </c>
      <c r="H21" s="2">
        <f t="shared" si="3"/>
        <v>19350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1"/>
        <v>23400</v>
      </c>
      <c r="F22" s="1">
        <f t="shared" si="2"/>
        <v>20250</v>
      </c>
      <c r="G22" s="1">
        <f t="shared" si="3"/>
        <v>19350</v>
      </c>
      <c r="H22" s="1">
        <f t="shared" si="3"/>
        <v>19350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1"/>
        <v>23400</v>
      </c>
      <c r="F23" s="2">
        <f t="shared" si="2"/>
        <v>20250</v>
      </c>
      <c r="G23" s="5">
        <f t="shared" si="3"/>
        <v>19350</v>
      </c>
      <c r="H23" s="2">
        <f t="shared" si="3"/>
        <v>19350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1"/>
        <v>23400</v>
      </c>
      <c r="F24" s="1">
        <f t="shared" si="2"/>
        <v>20250</v>
      </c>
      <c r="G24" s="1">
        <f t="shared" si="3"/>
        <v>19350</v>
      </c>
      <c r="H24" s="1">
        <f t="shared" si="3"/>
        <v>19350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23400</v>
      </c>
      <c r="F25" s="2">
        <f t="shared" si="2"/>
        <v>20250</v>
      </c>
      <c r="G25" s="5">
        <f t="shared" si="3"/>
        <v>19350</v>
      </c>
      <c r="H25" s="2">
        <f t="shared" si="3"/>
        <v>19350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23400</v>
      </c>
      <c r="F26" s="1">
        <f t="shared" si="2"/>
        <v>20250</v>
      </c>
      <c r="G26" s="1">
        <f t="shared" si="3"/>
        <v>19350</v>
      </c>
      <c r="H26" s="1">
        <f t="shared" si="3"/>
        <v>19350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23400</v>
      </c>
      <c r="F27" s="2">
        <f t="shared" si="2"/>
        <v>20250</v>
      </c>
      <c r="G27" s="5">
        <f t="shared" si="3"/>
        <v>19350</v>
      </c>
      <c r="H27" s="2">
        <f t="shared" si="3"/>
        <v>19350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23400</v>
      </c>
      <c r="F28" s="1">
        <f t="shared" si="2"/>
        <v>20250</v>
      </c>
      <c r="G28" s="1">
        <f t="shared" si="3"/>
        <v>19350</v>
      </c>
      <c r="H28" s="1">
        <f t="shared" si="3"/>
        <v>19350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23400</v>
      </c>
      <c r="F29" s="2">
        <f t="shared" si="2"/>
        <v>20250</v>
      </c>
      <c r="G29" s="5">
        <f t="shared" si="3"/>
        <v>19350</v>
      </c>
      <c r="H29" s="2">
        <f t="shared" si="3"/>
        <v>19350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23400</v>
      </c>
      <c r="F30" s="1">
        <f t="shared" si="2"/>
        <v>20250</v>
      </c>
      <c r="G30" s="1">
        <f t="shared" si="3"/>
        <v>19350</v>
      </c>
      <c r="H30" s="1">
        <f t="shared" si="3"/>
        <v>19350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23400</v>
      </c>
      <c r="F31" s="2">
        <f t="shared" si="2"/>
        <v>20250</v>
      </c>
      <c r="G31" s="5">
        <f t="shared" si="3"/>
        <v>19350</v>
      </c>
      <c r="H31" s="2">
        <f t="shared" si="3"/>
        <v>19350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23400</v>
      </c>
      <c r="F32" s="1">
        <f t="shared" si="2"/>
        <v>20250</v>
      </c>
      <c r="G32" s="1">
        <f t="shared" si="3"/>
        <v>19350</v>
      </c>
      <c r="H32" s="1">
        <f t="shared" si="3"/>
        <v>19350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23400</v>
      </c>
      <c r="F33" s="2">
        <f t="shared" si="2"/>
        <v>20250</v>
      </c>
      <c r="G33" s="5">
        <f t="shared" si="3"/>
        <v>19350</v>
      </c>
      <c r="H33" s="2">
        <f t="shared" si="3"/>
        <v>19350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23400</v>
      </c>
      <c r="F34" s="1">
        <f t="shared" si="2"/>
        <v>20250</v>
      </c>
      <c r="G34" s="1">
        <f t="shared" si="3"/>
        <v>19350</v>
      </c>
      <c r="H34" s="1">
        <f t="shared" si="3"/>
        <v>19350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23400</v>
      </c>
      <c r="F35" s="2">
        <f t="shared" si="2"/>
        <v>20250</v>
      </c>
      <c r="G35" s="5">
        <f t="shared" si="3"/>
        <v>19350</v>
      </c>
      <c r="H35" s="2">
        <f t="shared" si="3"/>
        <v>19350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23400</v>
      </c>
      <c r="F36" s="1">
        <f t="shared" si="2"/>
        <v>20250</v>
      </c>
      <c r="G36" s="1">
        <f t="shared" si="3"/>
        <v>19350</v>
      </c>
      <c r="H36" s="1">
        <f t="shared" si="3"/>
        <v>19350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23400</v>
      </c>
      <c r="F37" s="2">
        <f t="shared" si="2"/>
        <v>20250</v>
      </c>
      <c r="G37" s="5">
        <f t="shared" si="3"/>
        <v>19350</v>
      </c>
      <c r="H37" s="2">
        <f t="shared" si="3"/>
        <v>19350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1"/>
        <v>23400</v>
      </c>
      <c r="F38" s="1">
        <f t="shared" si="2"/>
        <v>20250</v>
      </c>
      <c r="G38" s="1">
        <f t="shared" si="3"/>
        <v>19350</v>
      </c>
      <c r="H38" s="1">
        <f t="shared" si="3"/>
        <v>19350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1"/>
        <v>23400</v>
      </c>
      <c r="F39" s="2">
        <f t="shared" si="2"/>
        <v>20250</v>
      </c>
      <c r="G39" s="5">
        <f t="shared" si="3"/>
        <v>19350</v>
      </c>
      <c r="H39" s="2">
        <f t="shared" si="3"/>
        <v>19350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1"/>
        <v>23400</v>
      </c>
      <c r="F40" s="1">
        <f t="shared" si="2"/>
        <v>20250</v>
      </c>
      <c r="G40" s="1">
        <f t="shared" si="3"/>
        <v>19350</v>
      </c>
      <c r="H40" s="1">
        <f t="shared" si="3"/>
        <v>19350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1"/>
        <v>23400</v>
      </c>
      <c r="F41" s="2">
        <f>0+13500+6610</f>
        <v>20110</v>
      </c>
      <c r="G41" s="5">
        <f>0+13500+5710</f>
        <v>19210</v>
      </c>
      <c r="H41" s="2">
        <f>0+13500+5710</f>
        <v>19210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1"/>
        <v>23400</v>
      </c>
      <c r="F42" s="1">
        <f>0+13500+6470</f>
        <v>19970</v>
      </c>
      <c r="G42" s="1">
        <f>0+13500+5570</f>
        <v>19070</v>
      </c>
      <c r="H42" s="1">
        <f>0+13500+5570</f>
        <v>19070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1"/>
        <v>23400</v>
      </c>
      <c r="F43" s="2">
        <f>0+13500+6330</f>
        <v>19830</v>
      </c>
      <c r="G43" s="5">
        <f>0+13500+5430</f>
        <v>18930</v>
      </c>
      <c r="H43" s="2">
        <f>0+13500+5430</f>
        <v>18930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t="shared" si="1"/>
        <v>23400</v>
      </c>
      <c r="F44" s="1">
        <f>0+13500+6120</f>
        <v>19620</v>
      </c>
      <c r="G44" s="1">
        <f>0+13500+5220</f>
        <v>18720</v>
      </c>
      <c r="H44" s="1">
        <f>0+13500+5220</f>
        <v>18720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0+13500+12100</f>
        <v>25600</v>
      </c>
      <c r="F45" s="2">
        <f>0+13500+7480</f>
        <v>20980</v>
      </c>
      <c r="G45" s="5">
        <f>0+13500+6380</f>
        <v>19880</v>
      </c>
      <c r="H45" s="2">
        <f>0+13500+6380</f>
        <v>19880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0+13500+9900</f>
        <v>23400</v>
      </c>
      <c r="F46" s="1">
        <f>0+13500+6120</f>
        <v>19620</v>
      </c>
      <c r="G46" s="1">
        <f>0+13500+5220</f>
        <v>18720</v>
      </c>
      <c r="H46" s="1">
        <f>0+13500+5220</f>
        <v>18720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0+13500+8400</f>
        <v>21900</v>
      </c>
      <c r="F47" s="2">
        <f>0+13500+5720</f>
        <v>19220</v>
      </c>
      <c r="G47" s="5">
        <f>0+13500+5070</f>
        <v>18570</v>
      </c>
      <c r="H47" s="2">
        <f>0+13500+5070</f>
        <v>18570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0+13500+7200</f>
        <v>20700</v>
      </c>
      <c r="F48" s="1">
        <f>0+13500+5400</f>
        <v>18900</v>
      </c>
      <c r="G48" s="1">
        <f>0+13500+4950</f>
        <v>18450</v>
      </c>
      <c r="H48" s="1">
        <f>0+13500+4950</f>
        <v>18450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0+13500+8000</f>
        <v>21500</v>
      </c>
      <c r="F49" s="2">
        <f>0+13500+6000</f>
        <v>19500</v>
      </c>
      <c r="G49" s="5">
        <f>0+13500+5500</f>
        <v>19000</v>
      </c>
      <c r="H49" s="2">
        <f>0+13500+5500</f>
        <v>19000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0+13500+4800</f>
        <v>18300</v>
      </c>
      <c r="F50" s="1">
        <f>0+13500+3600</f>
        <v>17100</v>
      </c>
      <c r="G50" s="1">
        <f>0+13500+3300</f>
        <v>16800</v>
      </c>
      <c r="H50" s="1">
        <f>0+13500+3300</f>
        <v>16800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2022-02-05T20:16:35Z</dcterms:modified>
  <cp:category/>
  <cp:version/>
  <cp:contentType/>
  <cp:contentStatus/>
</cp:coreProperties>
</file>