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<sst xmlns="http://schemas.openxmlformats.org/spreadsheetml/2006/main" count="199" uniqueCount="125">
  <si>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На Виноградной, гостевой дом (г. Темрюк, п. Кучугуры, ул. Виноградная, 66)</t>
  </si>
  <si>
    <t>Отправление</t>
  </si>
  <si>
    <t>Дни отдыха</t>
  </si>
  <si>
    <t>дней/ночей на отдыхе</t>
  </si>
  <si>
    <t>Прибытие</t>
  </si>
  <si>
    <t>3-х местный</t>
  </si>
  <si>
    <t>4-х местный</t>
  </si>
  <si>
    <t xml:space="preserve">5-ти местный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</si>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</sst>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0+12000+4320</f>
        <v>16320</v>
      </c>
      <c r="F4" s="1">
        <f>0+12000+4200</f>
        <v>16200</v>
      </c>
      <c r="G4" s="1">
        <f>0+12000+4160</f>
        <v>16160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0">0+12000+4860</f>
        <v>16860</v>
      </c>
      <c r="F5" s="5">
        <f aca="true" t="shared" si="1" ref="F5:F10">0+12000+4725</f>
        <v>16725</v>
      </c>
      <c r="G5" s="2">
        <f aca="true" t="shared" si="2" ref="G5:G10">0+12000+4680</f>
        <v>16680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16860</v>
      </c>
      <c r="F6" s="1">
        <f t="shared" si="1"/>
        <v>16725</v>
      </c>
      <c r="G6" s="1">
        <f t="shared" si="2"/>
        <v>16680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16860</v>
      </c>
      <c r="F7" s="5">
        <f t="shared" si="1"/>
        <v>16725</v>
      </c>
      <c r="G7" s="2">
        <f t="shared" si="2"/>
        <v>16680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16860</v>
      </c>
      <c r="F8" s="1">
        <f t="shared" si="1"/>
        <v>16725</v>
      </c>
      <c r="G8" s="1">
        <f t="shared" si="2"/>
        <v>16680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16860</v>
      </c>
      <c r="F9" s="5">
        <f t="shared" si="1"/>
        <v>16725</v>
      </c>
      <c r="G9" s="2">
        <f t="shared" si="2"/>
        <v>16680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16860</v>
      </c>
      <c r="F10" s="1">
        <f t="shared" si="1"/>
        <v>16725</v>
      </c>
      <c r="G10" s="1">
        <f t="shared" si="2"/>
        <v>16680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0+12000+5090</f>
        <v>17090</v>
      </c>
      <c r="F11" s="5">
        <f>0+12000+4925</f>
        <v>16925</v>
      </c>
      <c r="G11" s="2">
        <f>0+12000+4880</f>
        <v>16880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0+12000+5550</f>
        <v>17550</v>
      </c>
      <c r="F12" s="1">
        <f>0+12000+5325</f>
        <v>17325</v>
      </c>
      <c r="G12" s="1">
        <f>0+12000+5280</f>
        <v>17280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0+12000+6240</f>
        <v>18240</v>
      </c>
      <c r="F13" s="5">
        <f>0+12000+5925</f>
        <v>17925</v>
      </c>
      <c r="G13" s="2">
        <f>0+12000+5880</f>
        <v>17880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0+12000+6700</f>
        <v>18700</v>
      </c>
      <c r="F14" s="1">
        <f>0+12000+6325</f>
        <v>18325</v>
      </c>
      <c r="G14" s="1">
        <f>0+12000+6280</f>
        <v>18280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aca="true" t="shared" si="3" ref="E15:E38">0+12000+6930</f>
        <v>18930</v>
      </c>
      <c r="F15" s="5">
        <f aca="true" t="shared" si="4" ref="F15:F38">0+12000+6525</f>
        <v>18525</v>
      </c>
      <c r="G15" s="2">
        <f aca="true" t="shared" si="5" ref="G15:G38">0+12000+6480</f>
        <v>18480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3"/>
        <v>18930</v>
      </c>
      <c r="F16" s="1">
        <f t="shared" si="4"/>
        <v>18525</v>
      </c>
      <c r="G16" s="1">
        <f t="shared" si="5"/>
        <v>18480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3"/>
        <v>18930</v>
      </c>
      <c r="F17" s="5">
        <f t="shared" si="4"/>
        <v>18525</v>
      </c>
      <c r="G17" s="2">
        <f t="shared" si="5"/>
        <v>18480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18930</v>
      </c>
      <c r="F18" s="1">
        <f t="shared" si="4"/>
        <v>18525</v>
      </c>
      <c r="G18" s="1">
        <f t="shared" si="5"/>
        <v>18480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18930</v>
      </c>
      <c r="F19" s="5">
        <f t="shared" si="4"/>
        <v>18525</v>
      </c>
      <c r="G19" s="2">
        <f t="shared" si="5"/>
        <v>18480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18930</v>
      </c>
      <c r="F20" s="1">
        <f t="shared" si="4"/>
        <v>18525</v>
      </c>
      <c r="G20" s="1">
        <f t="shared" si="5"/>
        <v>18480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18930</v>
      </c>
      <c r="F21" s="5">
        <f t="shared" si="4"/>
        <v>18525</v>
      </c>
      <c r="G21" s="2">
        <f t="shared" si="5"/>
        <v>18480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18930</v>
      </c>
      <c r="F22" s="1">
        <f t="shared" si="4"/>
        <v>18525</v>
      </c>
      <c r="G22" s="1">
        <f t="shared" si="5"/>
        <v>18480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18930</v>
      </c>
      <c r="F23" s="5">
        <f t="shared" si="4"/>
        <v>18525</v>
      </c>
      <c r="G23" s="2">
        <f t="shared" si="5"/>
        <v>18480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18930</v>
      </c>
      <c r="F24" s="1">
        <f t="shared" si="4"/>
        <v>18525</v>
      </c>
      <c r="G24" s="1">
        <f t="shared" si="5"/>
        <v>18480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18930</v>
      </c>
      <c r="F25" s="5">
        <f t="shared" si="4"/>
        <v>18525</v>
      </c>
      <c r="G25" s="2">
        <f t="shared" si="5"/>
        <v>18480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18930</v>
      </c>
      <c r="F26" s="1">
        <f t="shared" si="4"/>
        <v>18525</v>
      </c>
      <c r="G26" s="1">
        <f t="shared" si="5"/>
        <v>18480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18930</v>
      </c>
      <c r="F27" s="5">
        <f t="shared" si="4"/>
        <v>18525</v>
      </c>
      <c r="G27" s="2">
        <f t="shared" si="5"/>
        <v>18480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18930</v>
      </c>
      <c r="F28" s="1">
        <f t="shared" si="4"/>
        <v>18525</v>
      </c>
      <c r="G28" s="1">
        <f t="shared" si="5"/>
        <v>18480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18930</v>
      </c>
      <c r="F29" s="5">
        <f t="shared" si="4"/>
        <v>18525</v>
      </c>
      <c r="G29" s="2">
        <f t="shared" si="5"/>
        <v>18480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18930</v>
      </c>
      <c r="F30" s="1">
        <f t="shared" si="4"/>
        <v>18525</v>
      </c>
      <c r="G30" s="1">
        <f t="shared" si="5"/>
        <v>18480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18930</v>
      </c>
      <c r="F31" s="5">
        <f t="shared" si="4"/>
        <v>18525</v>
      </c>
      <c r="G31" s="2">
        <f t="shared" si="5"/>
        <v>18480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18930</v>
      </c>
      <c r="F32" s="1">
        <f t="shared" si="4"/>
        <v>18525</v>
      </c>
      <c r="G32" s="1">
        <f t="shared" si="5"/>
        <v>18480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18930</v>
      </c>
      <c r="F33" s="5">
        <f t="shared" si="4"/>
        <v>18525</v>
      </c>
      <c r="G33" s="2">
        <f t="shared" si="5"/>
        <v>18480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18930</v>
      </c>
      <c r="F34" s="1">
        <f t="shared" si="4"/>
        <v>18525</v>
      </c>
      <c r="G34" s="1">
        <f t="shared" si="5"/>
        <v>18480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18930</v>
      </c>
      <c r="F35" s="5">
        <f t="shared" si="4"/>
        <v>18525</v>
      </c>
      <c r="G35" s="2">
        <f t="shared" si="5"/>
        <v>18480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18930</v>
      </c>
      <c r="F36" s="1">
        <f t="shared" si="4"/>
        <v>18525</v>
      </c>
      <c r="G36" s="1">
        <f t="shared" si="5"/>
        <v>18480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18930</v>
      </c>
      <c r="F37" s="5">
        <f t="shared" si="4"/>
        <v>18525</v>
      </c>
      <c r="G37" s="2">
        <f t="shared" si="5"/>
        <v>18480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18930</v>
      </c>
      <c r="F38" s="1">
        <f t="shared" si="4"/>
        <v>18525</v>
      </c>
      <c r="G38" s="1">
        <f t="shared" si="5"/>
        <v>18480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>0+12000+6190</f>
        <v>18190</v>
      </c>
      <c r="F39" s="5">
        <f>0+12000+5875</f>
        <v>17875</v>
      </c>
      <c r="G39" s="2">
        <f>0+12000+5760</f>
        <v>17760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0+12000+5450</f>
        <v>17450</v>
      </c>
      <c r="F40" s="1">
        <f>0+12000+5225</f>
        <v>17225</v>
      </c>
      <c r="G40" s="1">
        <f>0+12000+5040</f>
        <v>17040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0+12000+4340</f>
        <v>16340</v>
      </c>
      <c r="F41" s="5">
        <f>0+12000+4250</f>
        <v>16250</v>
      </c>
      <c r="G41" s="2">
        <f>0+12000+3960</f>
        <v>15960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aca="true" t="shared" si="6" ref="E42:F44">0+12000+3600</f>
        <v>15600</v>
      </c>
      <c r="F42" s="1">
        <f t="shared" si="6"/>
        <v>15600</v>
      </c>
      <c r="G42" s="1">
        <f>0+12000+3240</f>
        <v>15240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6"/>
        <v>15600</v>
      </c>
      <c r="F43" s="5">
        <f t="shared" si="6"/>
        <v>15600</v>
      </c>
      <c r="G43" s="2">
        <f>0+12000+3240</f>
        <v>15240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t="shared" si="6"/>
        <v>15600</v>
      </c>
      <c r="F44" s="1">
        <f t="shared" si="6"/>
        <v>15600</v>
      </c>
      <c r="G44" s="1">
        <f>0+12000+3240</f>
        <v>15240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0+12000+4400</f>
        <v>16400</v>
      </c>
      <c r="F45" s="5">
        <f>0+12000+4400</f>
        <v>16400</v>
      </c>
      <c r="G45" s="2">
        <f>0+12000+3960</f>
        <v>15960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aca="true" t="shared" si="7" ref="E46:F48">0+12000+3600</f>
        <v>15600</v>
      </c>
      <c r="F46" s="1">
        <f t="shared" si="7"/>
        <v>15600</v>
      </c>
      <c r="G46" s="1">
        <f>0+12000+3240</f>
        <v>15240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7"/>
        <v>15600</v>
      </c>
      <c r="F47" s="5">
        <f t="shared" si="7"/>
        <v>15600</v>
      </c>
      <c r="G47" s="2">
        <f>0+12000+3240</f>
        <v>15240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7"/>
        <v>15600</v>
      </c>
      <c r="F48" s="1">
        <f t="shared" si="7"/>
        <v>15600</v>
      </c>
      <c r="G48" s="1">
        <f>0+12000+3240</f>
        <v>15240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0+12000+4000</f>
        <v>16000</v>
      </c>
      <c r="F49" s="5">
        <f>0+12000+4000</f>
        <v>16000</v>
      </c>
      <c r="G49" s="2">
        <f>0+12000+3600</f>
        <v>15600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0+12000+4000</f>
        <v>16000</v>
      </c>
      <c r="F50" s="1">
        <f>0+12000+4000</f>
        <v>16000</v>
      </c>
      <c r="G50" s="1">
        <f>0+12000+3600</f>
        <v>15600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2022-02-05T13:55:06Z</dcterms:modified>
  <cp:category/>
  <cp:version/>
  <cp:contentType/>
  <cp:contentStatus/>
</cp:coreProperties>
</file>