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<sst xmlns="http://schemas.openxmlformats.org/spreadsheetml/2006/main" count="202" uniqueCount="126">
  <si>
    <t>Lavrio, мини-гостиница (г. Темрюк, п. Кучугуры, ул. Светлая 4 А)</t>
  </si>
  <si>
    <t>Отправление</t>
  </si>
  <si>
    <t>Дни отдыха</t>
  </si>
  <si>
    <t>дней/ночей на отдыхе</t>
  </si>
  <si>
    <t>Прибытие</t>
  </si>
  <si>
    <t>"Комфорт" 2 –х местный</t>
  </si>
  <si>
    <t xml:space="preserve">"Комфорт" 3-х местный. </t>
  </si>
  <si>
    <t xml:space="preserve">"Комфорт" 4-х местный 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</si>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</sst>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</row>
    <row r="3" spans="1:10" ht="39.75" customHeight="1">
      <c r="A3" s="7"/>
      <c r="B3" s="7"/>
      <c r="C3" s="7"/>
      <c r="D3" s="7"/>
      <c r="E3" s="3" t="s">
        <v>8</v>
      </c>
      <c r="F3" s="3" t="s">
        <v>9</v>
      </c>
      <c r="G3" s="4" t="s">
        <v>8</v>
      </c>
      <c r="H3" s="4" t="s">
        <v>9</v>
      </c>
      <c r="I3" s="3" t="s">
        <v>8</v>
      </c>
      <c r="J3" s="3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0+12000+4400</f>
        <v>16400</v>
      </c>
      <c r="F4" s="1">
        <f>0+12000+3200</f>
        <v>15200</v>
      </c>
      <c r="G4" s="1">
        <f>0+12000+3760</f>
        <v>15760</v>
      </c>
      <c r="H4" s="1">
        <f>0+12000+3200</f>
        <v>15200</v>
      </c>
      <c r="I4" s="1">
        <f>0+12000+3600</f>
        <v>15600</v>
      </c>
      <c r="J4" s="1">
        <f>0+12000+3200</f>
        <v>15200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2">
        <f>0+12000+5700</f>
        <v>17700</v>
      </c>
      <c r="F5" s="2">
        <f aca="true" t="shared" si="0" ref="F5:F44">0+12000+3600</f>
        <v>15600</v>
      </c>
      <c r="G5" s="5">
        <f>0+12000+4830</f>
        <v>16830</v>
      </c>
      <c r="H5" s="5">
        <f aca="true" t="shared" si="1" ref="H5:H44">0+12000+3600</f>
        <v>15600</v>
      </c>
      <c r="I5" s="2">
        <f>0+12000+4650</f>
        <v>16650</v>
      </c>
      <c r="J5" s="2">
        <f aca="true" t="shared" si="2" ref="J5:J44">0+12000+3600</f>
        <v>15600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0+12000+6200</f>
        <v>18200</v>
      </c>
      <c r="F6" s="1">
        <f t="shared" si="0"/>
        <v>15600</v>
      </c>
      <c r="G6" s="1">
        <f>0+12000+5230</f>
        <v>17230</v>
      </c>
      <c r="H6" s="1">
        <f t="shared" si="1"/>
        <v>15600</v>
      </c>
      <c r="I6" s="1">
        <f>0+12000+5050</f>
        <v>17050</v>
      </c>
      <c r="J6" s="1">
        <f t="shared" si="2"/>
        <v>15600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2">
        <f>0+12000+6700</f>
        <v>18700</v>
      </c>
      <c r="F7" s="2">
        <f t="shared" si="0"/>
        <v>15600</v>
      </c>
      <c r="G7" s="5">
        <f>0+12000+5630</f>
        <v>17630</v>
      </c>
      <c r="H7" s="5">
        <f t="shared" si="1"/>
        <v>15600</v>
      </c>
      <c r="I7" s="2">
        <f>0+12000+5450</f>
        <v>17450</v>
      </c>
      <c r="J7" s="2">
        <f t="shared" si="2"/>
        <v>15600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0+12000+7200</f>
        <v>19200</v>
      </c>
      <c r="F8" s="1">
        <f t="shared" si="0"/>
        <v>15600</v>
      </c>
      <c r="G8" s="1">
        <f>0+12000+6030</f>
        <v>18030</v>
      </c>
      <c r="H8" s="1">
        <f t="shared" si="1"/>
        <v>15600</v>
      </c>
      <c r="I8" s="1">
        <f>0+12000+5850</f>
        <v>17850</v>
      </c>
      <c r="J8" s="1">
        <f t="shared" si="2"/>
        <v>15600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2">
        <f>0+12000+7200</f>
        <v>19200</v>
      </c>
      <c r="F9" s="2">
        <f t="shared" si="0"/>
        <v>15600</v>
      </c>
      <c r="G9" s="5">
        <f>0+12000+6030</f>
        <v>18030</v>
      </c>
      <c r="H9" s="5">
        <f t="shared" si="1"/>
        <v>15600</v>
      </c>
      <c r="I9" s="2">
        <f>0+12000+5850</f>
        <v>17850</v>
      </c>
      <c r="J9" s="2">
        <f t="shared" si="2"/>
        <v>15600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0+12000+7200</f>
        <v>19200</v>
      </c>
      <c r="F10" s="1">
        <f t="shared" si="0"/>
        <v>15600</v>
      </c>
      <c r="G10" s="1">
        <f>0+12000+6030</f>
        <v>18030</v>
      </c>
      <c r="H10" s="1">
        <f t="shared" si="1"/>
        <v>15600</v>
      </c>
      <c r="I10" s="1">
        <f>0+12000+5850</f>
        <v>17850</v>
      </c>
      <c r="J10" s="1">
        <f t="shared" si="2"/>
        <v>15600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2">
        <f>0+12000+7200</f>
        <v>19200</v>
      </c>
      <c r="F11" s="2">
        <f t="shared" si="0"/>
        <v>15600</v>
      </c>
      <c r="G11" s="5">
        <f>0+12000+6030</f>
        <v>18030</v>
      </c>
      <c r="H11" s="5">
        <f t="shared" si="1"/>
        <v>15600</v>
      </c>
      <c r="I11" s="2">
        <f>0+12000+5850</f>
        <v>17850</v>
      </c>
      <c r="J11" s="2">
        <f t="shared" si="2"/>
        <v>15600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0+12000+7200</f>
        <v>19200</v>
      </c>
      <c r="F12" s="1">
        <f t="shared" si="0"/>
        <v>15600</v>
      </c>
      <c r="G12" s="1">
        <f>0+12000+6030</f>
        <v>18030</v>
      </c>
      <c r="H12" s="1">
        <f t="shared" si="1"/>
        <v>15600</v>
      </c>
      <c r="I12" s="1">
        <f>0+12000+5850</f>
        <v>17850</v>
      </c>
      <c r="J12" s="1">
        <f t="shared" si="2"/>
        <v>15600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2">
        <f>0+12000+7400</f>
        <v>19400</v>
      </c>
      <c r="F13" s="2">
        <f t="shared" si="0"/>
        <v>15600</v>
      </c>
      <c r="G13" s="5">
        <f>0+12000+6230</f>
        <v>18230</v>
      </c>
      <c r="H13" s="5">
        <f t="shared" si="1"/>
        <v>15600</v>
      </c>
      <c r="I13" s="2">
        <f>0+12000+6050</f>
        <v>18050</v>
      </c>
      <c r="J13" s="2">
        <f t="shared" si="2"/>
        <v>15600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0+12000+7800</f>
        <v>19800</v>
      </c>
      <c r="F14" s="1">
        <f t="shared" si="0"/>
        <v>15600</v>
      </c>
      <c r="G14" s="1">
        <f>0+12000+6630</f>
        <v>18630</v>
      </c>
      <c r="H14" s="1">
        <f t="shared" si="1"/>
        <v>15600</v>
      </c>
      <c r="I14" s="1">
        <f>0+12000+6450</f>
        <v>18450</v>
      </c>
      <c r="J14" s="1">
        <f t="shared" si="2"/>
        <v>15600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2">
        <f>0+12000+8200</f>
        <v>20200</v>
      </c>
      <c r="F15" s="2">
        <f t="shared" si="0"/>
        <v>15600</v>
      </c>
      <c r="G15" s="5">
        <f>0+12000+7030</f>
        <v>19030</v>
      </c>
      <c r="H15" s="5">
        <f t="shared" si="1"/>
        <v>15600</v>
      </c>
      <c r="I15" s="2">
        <f>0+12000+6850</f>
        <v>18850</v>
      </c>
      <c r="J15" s="2">
        <f t="shared" si="2"/>
        <v>15600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0+12000+8600</f>
        <v>20600</v>
      </c>
      <c r="F16" s="1">
        <f t="shared" si="0"/>
        <v>15600</v>
      </c>
      <c r="G16" s="1">
        <f>0+12000+7430</f>
        <v>19430</v>
      </c>
      <c r="H16" s="1">
        <f t="shared" si="1"/>
        <v>15600</v>
      </c>
      <c r="I16" s="1">
        <f>0+12000+7250</f>
        <v>19250</v>
      </c>
      <c r="J16" s="1">
        <f t="shared" si="2"/>
        <v>15600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2">
        <f aca="true" t="shared" si="3" ref="E17:E38">0+12000+9000</f>
        <v>21000</v>
      </c>
      <c r="F17" s="2">
        <f t="shared" si="0"/>
        <v>15600</v>
      </c>
      <c r="G17" s="5">
        <f aca="true" t="shared" si="4" ref="G17:G38">0+12000+7830</f>
        <v>19830</v>
      </c>
      <c r="H17" s="5">
        <f t="shared" si="1"/>
        <v>15600</v>
      </c>
      <c r="I17" s="2">
        <f aca="true" t="shared" si="5" ref="I17:I38">0+12000+7650</f>
        <v>19650</v>
      </c>
      <c r="J17" s="2">
        <f t="shared" si="2"/>
        <v>15600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3"/>
        <v>21000</v>
      </c>
      <c r="F18" s="1">
        <f t="shared" si="0"/>
        <v>15600</v>
      </c>
      <c r="G18" s="1">
        <f t="shared" si="4"/>
        <v>19830</v>
      </c>
      <c r="H18" s="1">
        <f t="shared" si="1"/>
        <v>15600</v>
      </c>
      <c r="I18" s="1">
        <f t="shared" si="5"/>
        <v>19650</v>
      </c>
      <c r="J18" s="1">
        <f t="shared" si="2"/>
        <v>15600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2">
        <f t="shared" si="3"/>
        <v>21000</v>
      </c>
      <c r="F19" s="2">
        <f t="shared" si="0"/>
        <v>15600</v>
      </c>
      <c r="G19" s="5">
        <f t="shared" si="4"/>
        <v>19830</v>
      </c>
      <c r="H19" s="5">
        <f t="shared" si="1"/>
        <v>15600</v>
      </c>
      <c r="I19" s="2">
        <f t="shared" si="5"/>
        <v>19650</v>
      </c>
      <c r="J19" s="2">
        <f t="shared" si="2"/>
        <v>15600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3"/>
        <v>21000</v>
      </c>
      <c r="F20" s="1">
        <f t="shared" si="0"/>
        <v>15600</v>
      </c>
      <c r="G20" s="1">
        <f t="shared" si="4"/>
        <v>19830</v>
      </c>
      <c r="H20" s="1">
        <f t="shared" si="1"/>
        <v>15600</v>
      </c>
      <c r="I20" s="1">
        <f t="shared" si="5"/>
        <v>19650</v>
      </c>
      <c r="J20" s="1">
        <f t="shared" si="2"/>
        <v>15600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2">
        <f t="shared" si="3"/>
        <v>21000</v>
      </c>
      <c r="F21" s="2">
        <f t="shared" si="0"/>
        <v>15600</v>
      </c>
      <c r="G21" s="5">
        <f t="shared" si="4"/>
        <v>19830</v>
      </c>
      <c r="H21" s="5">
        <f t="shared" si="1"/>
        <v>15600</v>
      </c>
      <c r="I21" s="2">
        <f t="shared" si="5"/>
        <v>19650</v>
      </c>
      <c r="J21" s="2">
        <f t="shared" si="2"/>
        <v>15600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3"/>
        <v>21000</v>
      </c>
      <c r="F22" s="1">
        <f t="shared" si="0"/>
        <v>15600</v>
      </c>
      <c r="G22" s="1">
        <f t="shared" si="4"/>
        <v>19830</v>
      </c>
      <c r="H22" s="1">
        <f t="shared" si="1"/>
        <v>15600</v>
      </c>
      <c r="I22" s="1">
        <f t="shared" si="5"/>
        <v>19650</v>
      </c>
      <c r="J22" s="1">
        <f t="shared" si="2"/>
        <v>15600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2">
        <f t="shared" si="3"/>
        <v>21000</v>
      </c>
      <c r="F23" s="2">
        <f t="shared" si="0"/>
        <v>15600</v>
      </c>
      <c r="G23" s="5">
        <f t="shared" si="4"/>
        <v>19830</v>
      </c>
      <c r="H23" s="5">
        <f t="shared" si="1"/>
        <v>15600</v>
      </c>
      <c r="I23" s="2">
        <f t="shared" si="5"/>
        <v>19650</v>
      </c>
      <c r="J23" s="2">
        <f t="shared" si="2"/>
        <v>15600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3"/>
        <v>21000</v>
      </c>
      <c r="F24" s="1">
        <f t="shared" si="0"/>
        <v>15600</v>
      </c>
      <c r="G24" s="1">
        <f t="shared" si="4"/>
        <v>19830</v>
      </c>
      <c r="H24" s="1">
        <f t="shared" si="1"/>
        <v>15600</v>
      </c>
      <c r="I24" s="1">
        <f t="shared" si="5"/>
        <v>19650</v>
      </c>
      <c r="J24" s="1">
        <f t="shared" si="2"/>
        <v>15600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2">
        <f t="shared" si="3"/>
        <v>21000</v>
      </c>
      <c r="F25" s="2">
        <f t="shared" si="0"/>
        <v>15600</v>
      </c>
      <c r="G25" s="5">
        <f t="shared" si="4"/>
        <v>19830</v>
      </c>
      <c r="H25" s="5">
        <f t="shared" si="1"/>
        <v>15600</v>
      </c>
      <c r="I25" s="2">
        <f t="shared" si="5"/>
        <v>19650</v>
      </c>
      <c r="J25" s="2">
        <f t="shared" si="2"/>
        <v>15600</v>
      </c>
    </row>
    <row r="26" spans="1:10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3"/>
        <v>21000</v>
      </c>
      <c r="F26" s="1">
        <f t="shared" si="0"/>
        <v>15600</v>
      </c>
      <c r="G26" s="1">
        <f t="shared" si="4"/>
        <v>19830</v>
      </c>
      <c r="H26" s="1">
        <f t="shared" si="1"/>
        <v>15600</v>
      </c>
      <c r="I26" s="1">
        <f t="shared" si="5"/>
        <v>19650</v>
      </c>
      <c r="J26" s="1">
        <f t="shared" si="2"/>
        <v>15600</v>
      </c>
    </row>
    <row r="27" spans="1:10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2">
        <f t="shared" si="3"/>
        <v>21000</v>
      </c>
      <c r="F27" s="2">
        <f t="shared" si="0"/>
        <v>15600</v>
      </c>
      <c r="G27" s="5">
        <f t="shared" si="4"/>
        <v>19830</v>
      </c>
      <c r="H27" s="5">
        <f t="shared" si="1"/>
        <v>15600</v>
      </c>
      <c r="I27" s="2">
        <f t="shared" si="5"/>
        <v>19650</v>
      </c>
      <c r="J27" s="2">
        <f t="shared" si="2"/>
        <v>15600</v>
      </c>
    </row>
    <row r="28" spans="1:10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3"/>
        <v>21000</v>
      </c>
      <c r="F28" s="1">
        <f t="shared" si="0"/>
        <v>15600</v>
      </c>
      <c r="G28" s="1">
        <f t="shared" si="4"/>
        <v>19830</v>
      </c>
      <c r="H28" s="1">
        <f t="shared" si="1"/>
        <v>15600</v>
      </c>
      <c r="I28" s="1">
        <f t="shared" si="5"/>
        <v>19650</v>
      </c>
      <c r="J28" s="1">
        <f t="shared" si="2"/>
        <v>15600</v>
      </c>
    </row>
    <row r="29" spans="1:10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2">
        <f t="shared" si="3"/>
        <v>21000</v>
      </c>
      <c r="F29" s="2">
        <f t="shared" si="0"/>
        <v>15600</v>
      </c>
      <c r="G29" s="5">
        <f t="shared" si="4"/>
        <v>19830</v>
      </c>
      <c r="H29" s="5">
        <f t="shared" si="1"/>
        <v>15600</v>
      </c>
      <c r="I29" s="2">
        <f t="shared" si="5"/>
        <v>19650</v>
      </c>
      <c r="J29" s="2">
        <f t="shared" si="2"/>
        <v>15600</v>
      </c>
    </row>
    <row r="30" spans="1:10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3"/>
        <v>21000</v>
      </c>
      <c r="F30" s="1">
        <f t="shared" si="0"/>
        <v>15600</v>
      </c>
      <c r="G30" s="1">
        <f t="shared" si="4"/>
        <v>19830</v>
      </c>
      <c r="H30" s="1">
        <f t="shared" si="1"/>
        <v>15600</v>
      </c>
      <c r="I30" s="1">
        <f t="shared" si="5"/>
        <v>19650</v>
      </c>
      <c r="J30" s="1">
        <f t="shared" si="2"/>
        <v>15600</v>
      </c>
    </row>
    <row r="31" spans="1:10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2">
        <f t="shared" si="3"/>
        <v>21000</v>
      </c>
      <c r="F31" s="2">
        <f t="shared" si="0"/>
        <v>15600</v>
      </c>
      <c r="G31" s="5">
        <f t="shared" si="4"/>
        <v>19830</v>
      </c>
      <c r="H31" s="5">
        <f t="shared" si="1"/>
        <v>15600</v>
      </c>
      <c r="I31" s="2">
        <f t="shared" si="5"/>
        <v>19650</v>
      </c>
      <c r="J31" s="2">
        <f t="shared" si="2"/>
        <v>15600</v>
      </c>
    </row>
    <row r="32" spans="1:10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3"/>
        <v>21000</v>
      </c>
      <c r="F32" s="1">
        <f t="shared" si="0"/>
        <v>15600</v>
      </c>
      <c r="G32" s="1">
        <f t="shared" si="4"/>
        <v>19830</v>
      </c>
      <c r="H32" s="1">
        <f t="shared" si="1"/>
        <v>15600</v>
      </c>
      <c r="I32" s="1">
        <f t="shared" si="5"/>
        <v>19650</v>
      </c>
      <c r="J32" s="1">
        <f t="shared" si="2"/>
        <v>15600</v>
      </c>
    </row>
    <row r="33" spans="1:10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2">
        <f t="shared" si="3"/>
        <v>21000</v>
      </c>
      <c r="F33" s="2">
        <f t="shared" si="0"/>
        <v>15600</v>
      </c>
      <c r="G33" s="5">
        <f t="shared" si="4"/>
        <v>19830</v>
      </c>
      <c r="H33" s="5">
        <f t="shared" si="1"/>
        <v>15600</v>
      </c>
      <c r="I33" s="2">
        <f t="shared" si="5"/>
        <v>19650</v>
      </c>
      <c r="J33" s="2">
        <f t="shared" si="2"/>
        <v>15600</v>
      </c>
    </row>
    <row r="34" spans="1:10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3"/>
        <v>21000</v>
      </c>
      <c r="F34" s="1">
        <f t="shared" si="0"/>
        <v>15600</v>
      </c>
      <c r="G34" s="1">
        <f t="shared" si="4"/>
        <v>19830</v>
      </c>
      <c r="H34" s="1">
        <f t="shared" si="1"/>
        <v>15600</v>
      </c>
      <c r="I34" s="1">
        <f t="shared" si="5"/>
        <v>19650</v>
      </c>
      <c r="J34" s="1">
        <f t="shared" si="2"/>
        <v>15600</v>
      </c>
    </row>
    <row r="35" spans="1:10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2">
        <f t="shared" si="3"/>
        <v>21000</v>
      </c>
      <c r="F35" s="2">
        <f t="shared" si="0"/>
        <v>15600</v>
      </c>
      <c r="G35" s="5">
        <f t="shared" si="4"/>
        <v>19830</v>
      </c>
      <c r="H35" s="5">
        <f t="shared" si="1"/>
        <v>15600</v>
      </c>
      <c r="I35" s="2">
        <f t="shared" si="5"/>
        <v>19650</v>
      </c>
      <c r="J35" s="2">
        <f t="shared" si="2"/>
        <v>15600</v>
      </c>
    </row>
    <row r="36" spans="1:10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3"/>
        <v>21000</v>
      </c>
      <c r="F36" s="1">
        <f t="shared" si="0"/>
        <v>15600</v>
      </c>
      <c r="G36" s="1">
        <f t="shared" si="4"/>
        <v>19830</v>
      </c>
      <c r="H36" s="1">
        <f t="shared" si="1"/>
        <v>15600</v>
      </c>
      <c r="I36" s="1">
        <f t="shared" si="5"/>
        <v>19650</v>
      </c>
      <c r="J36" s="1">
        <f t="shared" si="2"/>
        <v>15600</v>
      </c>
    </row>
    <row r="37" spans="1:10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2">
        <f t="shared" si="3"/>
        <v>21000</v>
      </c>
      <c r="F37" s="2">
        <f t="shared" si="0"/>
        <v>15600</v>
      </c>
      <c r="G37" s="5">
        <f t="shared" si="4"/>
        <v>19830</v>
      </c>
      <c r="H37" s="5">
        <f t="shared" si="1"/>
        <v>15600</v>
      </c>
      <c r="I37" s="2">
        <f t="shared" si="5"/>
        <v>19650</v>
      </c>
      <c r="J37" s="2">
        <f t="shared" si="2"/>
        <v>15600</v>
      </c>
    </row>
    <row r="38" spans="1:10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3"/>
        <v>21000</v>
      </c>
      <c r="F38" s="1">
        <f t="shared" si="0"/>
        <v>15600</v>
      </c>
      <c r="G38" s="1">
        <f t="shared" si="4"/>
        <v>19830</v>
      </c>
      <c r="H38" s="1">
        <f t="shared" si="1"/>
        <v>15600</v>
      </c>
      <c r="I38" s="1">
        <f t="shared" si="5"/>
        <v>19650</v>
      </c>
      <c r="J38" s="1">
        <f t="shared" si="2"/>
        <v>15600</v>
      </c>
    </row>
    <row r="39" spans="1:10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2">
        <f>0+12000+8600</f>
        <v>20600</v>
      </c>
      <c r="F39" s="2">
        <f t="shared" si="0"/>
        <v>15600</v>
      </c>
      <c r="G39" s="5">
        <f>0+12000+7430</f>
        <v>19430</v>
      </c>
      <c r="H39" s="5">
        <f t="shared" si="1"/>
        <v>15600</v>
      </c>
      <c r="I39" s="2">
        <f>0+12000+7250</f>
        <v>19250</v>
      </c>
      <c r="J39" s="2">
        <f t="shared" si="2"/>
        <v>15600</v>
      </c>
    </row>
    <row r="40" spans="1:10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>0+12000+8200</f>
        <v>20200</v>
      </c>
      <c r="F40" s="1">
        <f t="shared" si="0"/>
        <v>15600</v>
      </c>
      <c r="G40" s="1">
        <f>0+12000+7030</f>
        <v>19030</v>
      </c>
      <c r="H40" s="1">
        <f t="shared" si="1"/>
        <v>15600</v>
      </c>
      <c r="I40" s="1">
        <f>0+12000+6850</f>
        <v>18850</v>
      </c>
      <c r="J40" s="1">
        <f t="shared" si="2"/>
        <v>15600</v>
      </c>
    </row>
    <row r="41" spans="1:10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2">
        <f>0+12000+7600</f>
        <v>19600</v>
      </c>
      <c r="F41" s="2">
        <f t="shared" si="0"/>
        <v>15600</v>
      </c>
      <c r="G41" s="5">
        <f>0+12000+6430</f>
        <v>18430</v>
      </c>
      <c r="H41" s="5">
        <f t="shared" si="1"/>
        <v>15600</v>
      </c>
      <c r="I41" s="2">
        <f>0+12000+6250</f>
        <v>18250</v>
      </c>
      <c r="J41" s="2">
        <f t="shared" si="2"/>
        <v>15600</v>
      </c>
    </row>
    <row r="42" spans="1:10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0+12000+7200</f>
        <v>19200</v>
      </c>
      <c r="F42" s="1">
        <f t="shared" si="0"/>
        <v>15600</v>
      </c>
      <c r="G42" s="1">
        <f>0+12000+6030</f>
        <v>18030</v>
      </c>
      <c r="H42" s="1">
        <f t="shared" si="1"/>
        <v>15600</v>
      </c>
      <c r="I42" s="1">
        <f>0+12000+5850</f>
        <v>17850</v>
      </c>
      <c r="J42" s="1">
        <f t="shared" si="2"/>
        <v>15600</v>
      </c>
    </row>
    <row r="43" spans="1:10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2">
        <f>0+12000+6800</f>
        <v>18800</v>
      </c>
      <c r="F43" s="2">
        <f t="shared" si="0"/>
        <v>15600</v>
      </c>
      <c r="G43" s="5">
        <f>0+12000+5710</f>
        <v>17710</v>
      </c>
      <c r="H43" s="5">
        <f t="shared" si="1"/>
        <v>15600</v>
      </c>
      <c r="I43" s="2">
        <f>0+12000+5550</f>
        <v>17550</v>
      </c>
      <c r="J43" s="2">
        <f t="shared" si="2"/>
        <v>15600</v>
      </c>
    </row>
    <row r="44" spans="1:10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0+12000+4800</f>
        <v>16800</v>
      </c>
      <c r="F44" s="1">
        <f t="shared" si="0"/>
        <v>15600</v>
      </c>
      <c r="G44" s="1">
        <f>0+12000+4110</f>
        <v>16110</v>
      </c>
      <c r="H44" s="1">
        <f t="shared" si="1"/>
        <v>15600</v>
      </c>
      <c r="I44" s="1">
        <f>0+12000+4050</f>
        <v>16050</v>
      </c>
      <c r="J44" s="1">
        <f t="shared" si="2"/>
        <v>15600</v>
      </c>
    </row>
    <row r="45" spans="1:10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2">
        <f>0+12000+4800</f>
        <v>16800</v>
      </c>
      <c r="F45" s="2">
        <f>0+12000+4400</f>
        <v>16400</v>
      </c>
      <c r="G45" s="5">
        <f>0+12000+4170</f>
        <v>16170</v>
      </c>
      <c r="H45" s="5">
        <f>0+12000+4400</f>
        <v>16400</v>
      </c>
      <c r="I45" s="2">
        <f>0+12000+4150</f>
        <v>16150</v>
      </c>
      <c r="J45" s="2">
        <f>0+12000+4400</f>
        <v>16400</v>
      </c>
    </row>
    <row r="46" spans="1:10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 aca="true" t="shared" si="6" ref="E46:F48">0+12000+3600</f>
        <v>15600</v>
      </c>
      <c r="F46" s="1">
        <f t="shared" si="6"/>
        <v>15600</v>
      </c>
      <c r="G46" s="1">
        <f>0+12000+3150</f>
        <v>15150</v>
      </c>
      <c r="H46" s="1">
        <f>0+12000+3600</f>
        <v>15600</v>
      </c>
      <c r="I46" s="1">
        <f>0+12000+3150</f>
        <v>15150</v>
      </c>
      <c r="J46" s="1">
        <f>0+12000+3600</f>
        <v>15600</v>
      </c>
    </row>
    <row r="47" spans="1:10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2">
        <f t="shared" si="6"/>
        <v>15600</v>
      </c>
      <c r="F47" s="2">
        <f t="shared" si="6"/>
        <v>15600</v>
      </c>
      <c r="G47" s="5">
        <f>0+12000+3150</f>
        <v>15150</v>
      </c>
      <c r="H47" s="5">
        <f>0+12000+3600</f>
        <v>15600</v>
      </c>
      <c r="I47" s="2">
        <f>0+12000+3150</f>
        <v>15150</v>
      </c>
      <c r="J47" s="2">
        <f>0+12000+3600</f>
        <v>15600</v>
      </c>
    </row>
    <row r="48" spans="1:10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 t="shared" si="6"/>
        <v>15600</v>
      </c>
      <c r="F48" s="1">
        <f t="shared" si="6"/>
        <v>15600</v>
      </c>
      <c r="G48" s="1">
        <f>0+12000+3150</f>
        <v>15150</v>
      </c>
      <c r="H48" s="1">
        <f>0+12000+3600</f>
        <v>15600</v>
      </c>
      <c r="I48" s="1">
        <f>0+12000+3150</f>
        <v>15150</v>
      </c>
      <c r="J48" s="1">
        <f>0+12000+3600</f>
        <v>15600</v>
      </c>
    </row>
    <row r="49" spans="1:10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2">
        <f>0+12000+4000</f>
        <v>16000</v>
      </c>
      <c r="F49" s="2">
        <f>0+12000+4000</f>
        <v>16000</v>
      </c>
      <c r="G49" s="5">
        <f>0+12000+3500</f>
        <v>15500</v>
      </c>
      <c r="H49" s="5">
        <f>0+12000+4000</f>
        <v>16000</v>
      </c>
      <c r="I49" s="2">
        <f>0+12000+3500</f>
        <v>15500</v>
      </c>
      <c r="J49" s="2">
        <f>0+12000+4000</f>
        <v>16000</v>
      </c>
    </row>
    <row r="50" spans="1:10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0+12000+2400</f>
        <v>14400</v>
      </c>
      <c r="F50" s="1">
        <f>0+12000+2400</f>
        <v>14400</v>
      </c>
      <c r="G50" s="1">
        <f>0+12000+2100</f>
        <v>14100</v>
      </c>
      <c r="H50" s="1">
        <f>0+12000+2400</f>
        <v>14400</v>
      </c>
      <c r="I50" s="1">
        <f>0+12000+2100</f>
        <v>14100</v>
      </c>
      <c r="J50" s="1">
        <f>0+12000+2400</f>
        <v>14400</v>
      </c>
    </row>
    <row r="65536" ht="12.75"/>
  </sheetData>
  <sheetProtection selectLockedCells="1" selectUnlockedCells="1"/>
  <mergeCells count="8">
    <mergeCell ref="I2:J2"/>
    <mergeCell ref="A1:J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2022-02-05T14:00:10Z</dcterms:modified>
  <cp:category/>
  <cp:version/>
  <cp:contentType/>
  <cp:contentStatus/>
</cp:coreProperties>
</file>