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<sst xmlns="http://schemas.openxmlformats.org/spreadsheetml/2006/main" count="201" uniqueCount="126">
  <si>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Фараон, гостевой дом (г. Темрюк, п. Кучугуры, преулок Почтовый, дом 5)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</si>
  <si>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</si>
  <si>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</si>
  <si>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</si>
  <si>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</si>
  <si>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</si>
  <si>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</si>
  <si>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</si>
  <si>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>2-х комнатный 5-ти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</si>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</sst>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0+12000+5200</f>
        <v>17200</v>
      </c>
      <c r="F4" s="1">
        <f>0+12000+4320</f>
        <v>16320</v>
      </c>
      <c r="G4" s="1">
        <f>0+12000+4000</f>
        <v>16000</v>
      </c>
      <c r="H4" s="1">
        <f>0+12000+3520</f>
        <v>15520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0">0+12000+5850</f>
        <v>17850</v>
      </c>
      <c r="F5" s="2">
        <f aca="true" t="shared" si="1" ref="F5:F10">0+12000+4860</f>
        <v>16860</v>
      </c>
      <c r="G5" s="5">
        <f aca="true" t="shared" si="2" ref="G5:G10">0+12000+4500</f>
        <v>16500</v>
      </c>
      <c r="H5" s="2">
        <f aca="true" t="shared" si="3" ref="H5:H10">0+12000+3960</f>
        <v>15960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17850</v>
      </c>
      <c r="F6" s="1">
        <f t="shared" si="1"/>
        <v>16860</v>
      </c>
      <c r="G6" s="1">
        <f t="shared" si="2"/>
        <v>16500</v>
      </c>
      <c r="H6" s="1">
        <f t="shared" si="3"/>
        <v>15960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17850</v>
      </c>
      <c r="F7" s="2">
        <f t="shared" si="1"/>
        <v>16860</v>
      </c>
      <c r="G7" s="5">
        <f t="shared" si="2"/>
        <v>16500</v>
      </c>
      <c r="H7" s="2">
        <f t="shared" si="3"/>
        <v>15960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17850</v>
      </c>
      <c r="F8" s="1">
        <f t="shared" si="1"/>
        <v>16860</v>
      </c>
      <c r="G8" s="1">
        <f t="shared" si="2"/>
        <v>16500</v>
      </c>
      <c r="H8" s="1">
        <f t="shared" si="3"/>
        <v>15960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17850</v>
      </c>
      <c r="F9" s="2">
        <f t="shared" si="1"/>
        <v>16860</v>
      </c>
      <c r="G9" s="5">
        <f t="shared" si="2"/>
        <v>16500</v>
      </c>
      <c r="H9" s="2">
        <f t="shared" si="3"/>
        <v>15960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17850</v>
      </c>
      <c r="F10" s="1">
        <f t="shared" si="1"/>
        <v>16860</v>
      </c>
      <c r="G10" s="1">
        <f t="shared" si="2"/>
        <v>16500</v>
      </c>
      <c r="H10" s="1">
        <f t="shared" si="3"/>
        <v>15960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>0+12000+6550</f>
        <v>18550</v>
      </c>
      <c r="F11" s="2">
        <f>0+12000+5260</f>
        <v>17260</v>
      </c>
      <c r="G11" s="5">
        <f>0+12000+4900</f>
        <v>16900</v>
      </c>
      <c r="H11" s="2">
        <f>0+12000+4360</f>
        <v>16360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>0+12000+7250</f>
        <v>19250</v>
      </c>
      <c r="F12" s="1">
        <f>0+12000+5660</f>
        <v>17660</v>
      </c>
      <c r="G12" s="1">
        <f>0+12000+5300</f>
        <v>17300</v>
      </c>
      <c r="H12" s="1">
        <f>0+12000+4760</f>
        <v>16760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0+12000+8300</f>
        <v>20300</v>
      </c>
      <c r="F13" s="2">
        <f>0+12000+6260</f>
        <v>18260</v>
      </c>
      <c r="G13" s="5">
        <f>0+12000+5900</f>
        <v>17900</v>
      </c>
      <c r="H13" s="2">
        <f>0+12000+5360</f>
        <v>17360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aca="true" t="shared" si="4" ref="E14:E37">0+12000+9000</f>
        <v>21000</v>
      </c>
      <c r="F14" s="1">
        <f aca="true" t="shared" si="5" ref="F14:F37">0+12000+6660</f>
        <v>18660</v>
      </c>
      <c r="G14" s="1">
        <f aca="true" t="shared" si="6" ref="G14:G37">0+12000+6300</f>
        <v>18300</v>
      </c>
      <c r="H14" s="1">
        <f aca="true" t="shared" si="7" ref="H14:H37">0+12000+5760</f>
        <v>17760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4"/>
        <v>21000</v>
      </c>
      <c r="F15" s="2">
        <f t="shared" si="5"/>
        <v>18660</v>
      </c>
      <c r="G15" s="5">
        <f t="shared" si="6"/>
        <v>18300</v>
      </c>
      <c r="H15" s="2">
        <f t="shared" si="7"/>
        <v>17760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4"/>
        <v>21000</v>
      </c>
      <c r="F16" s="1">
        <f t="shared" si="5"/>
        <v>18660</v>
      </c>
      <c r="G16" s="1">
        <f t="shared" si="6"/>
        <v>18300</v>
      </c>
      <c r="H16" s="1">
        <f t="shared" si="7"/>
        <v>17760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4"/>
        <v>21000</v>
      </c>
      <c r="F17" s="2">
        <f t="shared" si="5"/>
        <v>18660</v>
      </c>
      <c r="G17" s="5">
        <f t="shared" si="6"/>
        <v>18300</v>
      </c>
      <c r="H17" s="2">
        <f t="shared" si="7"/>
        <v>17760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4"/>
        <v>21000</v>
      </c>
      <c r="F18" s="1">
        <f t="shared" si="5"/>
        <v>18660</v>
      </c>
      <c r="G18" s="1">
        <f t="shared" si="6"/>
        <v>18300</v>
      </c>
      <c r="H18" s="1">
        <f t="shared" si="7"/>
        <v>17760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4"/>
        <v>21000</v>
      </c>
      <c r="F19" s="2">
        <f t="shared" si="5"/>
        <v>18660</v>
      </c>
      <c r="G19" s="5">
        <f t="shared" si="6"/>
        <v>18300</v>
      </c>
      <c r="H19" s="2">
        <f t="shared" si="7"/>
        <v>17760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4"/>
        <v>21000</v>
      </c>
      <c r="F20" s="1">
        <f t="shared" si="5"/>
        <v>18660</v>
      </c>
      <c r="G20" s="1">
        <f t="shared" si="6"/>
        <v>18300</v>
      </c>
      <c r="H20" s="1">
        <f t="shared" si="7"/>
        <v>17760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4"/>
        <v>21000</v>
      </c>
      <c r="F21" s="2">
        <f t="shared" si="5"/>
        <v>18660</v>
      </c>
      <c r="G21" s="5">
        <f t="shared" si="6"/>
        <v>18300</v>
      </c>
      <c r="H21" s="2">
        <f t="shared" si="7"/>
        <v>17760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4"/>
        <v>21000</v>
      </c>
      <c r="F22" s="1">
        <f t="shared" si="5"/>
        <v>18660</v>
      </c>
      <c r="G22" s="1">
        <f t="shared" si="6"/>
        <v>18300</v>
      </c>
      <c r="H22" s="1">
        <f t="shared" si="7"/>
        <v>17760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4"/>
        <v>21000</v>
      </c>
      <c r="F23" s="2">
        <f t="shared" si="5"/>
        <v>18660</v>
      </c>
      <c r="G23" s="5">
        <f t="shared" si="6"/>
        <v>18300</v>
      </c>
      <c r="H23" s="2">
        <f t="shared" si="7"/>
        <v>17760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4"/>
        <v>21000</v>
      </c>
      <c r="F24" s="1">
        <f t="shared" si="5"/>
        <v>18660</v>
      </c>
      <c r="G24" s="1">
        <f t="shared" si="6"/>
        <v>18300</v>
      </c>
      <c r="H24" s="1">
        <f t="shared" si="7"/>
        <v>17760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4"/>
        <v>21000</v>
      </c>
      <c r="F25" s="2">
        <f t="shared" si="5"/>
        <v>18660</v>
      </c>
      <c r="G25" s="5">
        <f t="shared" si="6"/>
        <v>18300</v>
      </c>
      <c r="H25" s="2">
        <f t="shared" si="7"/>
        <v>17760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4"/>
        <v>21000</v>
      </c>
      <c r="F26" s="1">
        <f t="shared" si="5"/>
        <v>18660</v>
      </c>
      <c r="G26" s="1">
        <f t="shared" si="6"/>
        <v>18300</v>
      </c>
      <c r="H26" s="1">
        <f t="shared" si="7"/>
        <v>17760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4"/>
        <v>21000</v>
      </c>
      <c r="F27" s="2">
        <f t="shared" si="5"/>
        <v>18660</v>
      </c>
      <c r="G27" s="5">
        <f t="shared" si="6"/>
        <v>18300</v>
      </c>
      <c r="H27" s="2">
        <f t="shared" si="7"/>
        <v>17760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4"/>
        <v>21000</v>
      </c>
      <c r="F28" s="1">
        <f t="shared" si="5"/>
        <v>18660</v>
      </c>
      <c r="G28" s="1">
        <f t="shared" si="6"/>
        <v>18300</v>
      </c>
      <c r="H28" s="1">
        <f t="shared" si="7"/>
        <v>17760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4"/>
        <v>21000</v>
      </c>
      <c r="F29" s="2">
        <f t="shared" si="5"/>
        <v>18660</v>
      </c>
      <c r="G29" s="5">
        <f t="shared" si="6"/>
        <v>18300</v>
      </c>
      <c r="H29" s="2">
        <f t="shared" si="7"/>
        <v>17760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4"/>
        <v>21000</v>
      </c>
      <c r="F30" s="1">
        <f t="shared" si="5"/>
        <v>18660</v>
      </c>
      <c r="G30" s="1">
        <f t="shared" si="6"/>
        <v>18300</v>
      </c>
      <c r="H30" s="1">
        <f t="shared" si="7"/>
        <v>17760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4"/>
        <v>21000</v>
      </c>
      <c r="F31" s="2">
        <f t="shared" si="5"/>
        <v>18660</v>
      </c>
      <c r="G31" s="5">
        <f t="shared" si="6"/>
        <v>18300</v>
      </c>
      <c r="H31" s="2">
        <f t="shared" si="7"/>
        <v>17760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4"/>
        <v>21000</v>
      </c>
      <c r="F32" s="1">
        <f t="shared" si="5"/>
        <v>18660</v>
      </c>
      <c r="G32" s="1">
        <f t="shared" si="6"/>
        <v>18300</v>
      </c>
      <c r="H32" s="1">
        <f t="shared" si="7"/>
        <v>17760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4"/>
        <v>21000</v>
      </c>
      <c r="F33" s="2">
        <f t="shared" si="5"/>
        <v>18660</v>
      </c>
      <c r="G33" s="5">
        <f t="shared" si="6"/>
        <v>18300</v>
      </c>
      <c r="H33" s="2">
        <f t="shared" si="7"/>
        <v>17760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4"/>
        <v>21000</v>
      </c>
      <c r="F34" s="1">
        <f t="shared" si="5"/>
        <v>18660</v>
      </c>
      <c r="G34" s="1">
        <f t="shared" si="6"/>
        <v>18300</v>
      </c>
      <c r="H34" s="1">
        <f t="shared" si="7"/>
        <v>17760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4"/>
        <v>21000</v>
      </c>
      <c r="F35" s="2">
        <f t="shared" si="5"/>
        <v>18660</v>
      </c>
      <c r="G35" s="5">
        <f t="shared" si="6"/>
        <v>18300</v>
      </c>
      <c r="H35" s="2">
        <f t="shared" si="7"/>
        <v>17760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4"/>
        <v>21000</v>
      </c>
      <c r="F36" s="1">
        <f t="shared" si="5"/>
        <v>18660</v>
      </c>
      <c r="G36" s="1">
        <f t="shared" si="6"/>
        <v>18300</v>
      </c>
      <c r="H36" s="1">
        <f t="shared" si="7"/>
        <v>17760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4"/>
        <v>21000</v>
      </c>
      <c r="F37" s="2">
        <f t="shared" si="5"/>
        <v>18660</v>
      </c>
      <c r="G37" s="5">
        <f t="shared" si="6"/>
        <v>18300</v>
      </c>
      <c r="H37" s="2">
        <f t="shared" si="7"/>
        <v>17760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>0+12000+8000</f>
        <v>20000</v>
      </c>
      <c r="F38" s="1">
        <f>0+12000+5980</f>
        <v>17980</v>
      </c>
      <c r="G38" s="1">
        <f>0+12000+5700</f>
        <v>17700</v>
      </c>
      <c r="H38" s="1">
        <f>0+12000+5200</f>
        <v>17200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>0+12000+7000</f>
        <v>19000</v>
      </c>
      <c r="F39" s="2">
        <f>0+12000+5300</f>
        <v>17300</v>
      </c>
      <c r="G39" s="5">
        <f>0+12000+5100</f>
        <v>17100</v>
      </c>
      <c r="H39" s="2">
        <f>0+12000+4640</f>
        <v>16640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>0+12000+6000</f>
        <v>18000</v>
      </c>
      <c r="F40" s="1">
        <f>0+12000+4620</f>
        <v>16620</v>
      </c>
      <c r="G40" s="1">
        <f>0+12000+4500</f>
        <v>16500</v>
      </c>
      <c r="H40" s="1">
        <f>0+12000+4080</f>
        <v>16080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0+12000+4500</f>
        <v>16500</v>
      </c>
      <c r="F41" s="2">
        <f aca="true" t="shared" si="8" ref="F41:G44">0+12000+3600</f>
        <v>15600</v>
      </c>
      <c r="G41" s="5">
        <f t="shared" si="8"/>
        <v>15600</v>
      </c>
      <c r="H41" s="2">
        <f>0+12000+3240</f>
        <v>15240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0+12000+4500</f>
        <v>16500</v>
      </c>
      <c r="F42" s="1">
        <f t="shared" si="8"/>
        <v>15600</v>
      </c>
      <c r="G42" s="1">
        <f t="shared" si="8"/>
        <v>15600</v>
      </c>
      <c r="H42" s="1">
        <f>0+12000+3240</f>
        <v>15240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0+12000+4500</f>
        <v>16500</v>
      </c>
      <c r="F43" s="2">
        <f t="shared" si="8"/>
        <v>15600</v>
      </c>
      <c r="G43" s="5">
        <f t="shared" si="8"/>
        <v>15600</v>
      </c>
      <c r="H43" s="2">
        <f>0+12000+3240</f>
        <v>15240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0+12000+4500</f>
        <v>16500</v>
      </c>
      <c r="F44" s="1">
        <f t="shared" si="8"/>
        <v>15600</v>
      </c>
      <c r="G44" s="1">
        <f t="shared" si="8"/>
        <v>15600</v>
      </c>
      <c r="H44" s="1">
        <f>0+12000+3240</f>
        <v>15240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0+12000+5500</f>
        <v>17500</v>
      </c>
      <c r="F45" s="2">
        <f>0+12000+4400</f>
        <v>16400</v>
      </c>
      <c r="G45" s="5">
        <f>0+12000+4400</f>
        <v>16400</v>
      </c>
      <c r="H45" s="2">
        <f>0+12000+3960</f>
        <v>15960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0+12000+4500</f>
        <v>16500</v>
      </c>
      <c r="F46" s="1">
        <f aca="true" t="shared" si="9" ref="F46:G48">0+12000+3600</f>
        <v>15600</v>
      </c>
      <c r="G46" s="1">
        <f t="shared" si="9"/>
        <v>15600</v>
      </c>
      <c r="H46" s="1">
        <f>0+12000+3240</f>
        <v>15240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0+12000+4500</f>
        <v>16500</v>
      </c>
      <c r="F47" s="2">
        <f t="shared" si="9"/>
        <v>15600</v>
      </c>
      <c r="G47" s="5">
        <f t="shared" si="9"/>
        <v>15600</v>
      </c>
      <c r="H47" s="2">
        <f>0+12000+3240</f>
        <v>15240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0+12000+4500</f>
        <v>16500</v>
      </c>
      <c r="F48" s="1">
        <f t="shared" si="9"/>
        <v>15600</v>
      </c>
      <c r="G48" s="1">
        <f t="shared" si="9"/>
        <v>15600</v>
      </c>
      <c r="H48" s="1">
        <f>0+12000+3240</f>
        <v>15240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0+12000+5000</f>
        <v>17000</v>
      </c>
      <c r="F49" s="2">
        <f>0+12000+4000</f>
        <v>16000</v>
      </c>
      <c r="G49" s="5">
        <f>0+12000+4000</f>
        <v>16000</v>
      </c>
      <c r="H49" s="2">
        <f>0+12000+3600</f>
        <v>15600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0+12000+3000</f>
        <v>15000</v>
      </c>
      <c r="F50" s="1">
        <f>0+12000+2400</f>
        <v>14400</v>
      </c>
      <c r="G50" s="1">
        <f>0+12000+2400</f>
        <v>14400</v>
      </c>
      <c r="H50" s="1">
        <f>0+12000+2160</f>
        <v>14160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2022-02-05T13:58:58Z</dcterms:modified>
  <cp:category/>
  <cp:version/>
  <cp:contentType/>
  <cp:contentStatus/>
</cp:coreProperties>
</file>