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<sst xmlns="http://schemas.openxmlformats.org/spreadsheetml/2006/main" count="199" uniqueCount="125">
  <si>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БрикАзов (г. Темрюк, п. Кучугуры, ул. Приморская, 27)</t>
  </si>
  <si>
    <t>Отправление</t>
  </si>
  <si>
    <t>Дни отдыха</t>
  </si>
  <si>
    <t>дней/ночей на отдыхе</t>
  </si>
  <si>
    <t>Прибытие</t>
  </si>
  <si>
    <t>3-х местный «Стандарт"</t>
  </si>
  <si>
    <t>4-х местный «Стандарт"</t>
  </si>
  <si>
    <t>4-х местный «Комфорт с видом на море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</si>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</sst>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0+12000+5360</f>
        <v>17360</v>
      </c>
      <c r="F4" s="1">
        <f>0+12000+5000</f>
        <v>17000</v>
      </c>
      <c r="G4" s="1">
        <f>0+12000+6000</f>
        <v>18000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0+12000+6030</f>
        <v>18030</v>
      </c>
      <c r="F5" s="5">
        <f aca="true" t="shared" si="1" ref="F5:F12">0+12000+5625</f>
        <v>17625</v>
      </c>
      <c r="G5" s="2">
        <f aca="true" t="shared" si="2" ref="G5:G12">0+12000+6750</f>
        <v>18750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18030</v>
      </c>
      <c r="F6" s="1">
        <f t="shared" si="1"/>
        <v>17625</v>
      </c>
      <c r="G6" s="1">
        <f t="shared" si="2"/>
        <v>18750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18030</v>
      </c>
      <c r="F7" s="5">
        <f t="shared" si="1"/>
        <v>17625</v>
      </c>
      <c r="G7" s="2">
        <f t="shared" si="2"/>
        <v>18750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18030</v>
      </c>
      <c r="F8" s="1">
        <f t="shared" si="1"/>
        <v>17625</v>
      </c>
      <c r="G8" s="1">
        <f t="shared" si="2"/>
        <v>18750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18030</v>
      </c>
      <c r="F9" s="5">
        <f t="shared" si="1"/>
        <v>17625</v>
      </c>
      <c r="G9" s="2">
        <f t="shared" si="2"/>
        <v>18750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18030</v>
      </c>
      <c r="F10" s="1">
        <f t="shared" si="1"/>
        <v>17625</v>
      </c>
      <c r="G10" s="1">
        <f t="shared" si="2"/>
        <v>18750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18030</v>
      </c>
      <c r="F11" s="5">
        <f t="shared" si="1"/>
        <v>17625</v>
      </c>
      <c r="G11" s="2">
        <f t="shared" si="2"/>
        <v>18750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18030</v>
      </c>
      <c r="F12" s="1">
        <f t="shared" si="1"/>
        <v>17625</v>
      </c>
      <c r="G12" s="1">
        <f t="shared" si="2"/>
        <v>18750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0+12000+6300</f>
        <v>18300</v>
      </c>
      <c r="F13" s="5">
        <f>0+12000+5875</f>
        <v>17875</v>
      </c>
      <c r="G13" s="2">
        <f>0+12000+6975</f>
        <v>18975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0+12000+6840</f>
        <v>18840</v>
      </c>
      <c r="F14" s="1">
        <f>0+12000+6375</f>
        <v>18375</v>
      </c>
      <c r="G14" s="1">
        <f>0+12000+7425</f>
        <v>19425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0+12000+7380</f>
        <v>19380</v>
      </c>
      <c r="F15" s="5">
        <f>0+12000+6875</f>
        <v>18875</v>
      </c>
      <c r="G15" s="2">
        <f>0+12000+7875</f>
        <v>19875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0+12000+7920</f>
        <v>19920</v>
      </c>
      <c r="F16" s="1">
        <f>0+12000+7375</f>
        <v>19375</v>
      </c>
      <c r="G16" s="1">
        <f>0+12000+8325</f>
        <v>20325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0+12000+8460</f>
        <v>20460</v>
      </c>
      <c r="F17" s="5">
        <f aca="true" t="shared" si="4" ref="F17:F40">0+12000+7875</f>
        <v>19875</v>
      </c>
      <c r="G17" s="2">
        <f aca="true" t="shared" si="5" ref="G17:G40">0+12000+8775</f>
        <v>20775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20460</v>
      </c>
      <c r="F18" s="1">
        <f t="shared" si="4"/>
        <v>19875</v>
      </c>
      <c r="G18" s="1">
        <f t="shared" si="5"/>
        <v>20775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20460</v>
      </c>
      <c r="F19" s="5">
        <f t="shared" si="4"/>
        <v>19875</v>
      </c>
      <c r="G19" s="2">
        <f t="shared" si="5"/>
        <v>20775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20460</v>
      </c>
      <c r="F20" s="1">
        <f t="shared" si="4"/>
        <v>19875</v>
      </c>
      <c r="G20" s="1">
        <f t="shared" si="5"/>
        <v>20775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20460</v>
      </c>
      <c r="F21" s="5">
        <f t="shared" si="4"/>
        <v>19875</v>
      </c>
      <c r="G21" s="2">
        <f t="shared" si="5"/>
        <v>20775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20460</v>
      </c>
      <c r="F22" s="1">
        <f t="shared" si="4"/>
        <v>19875</v>
      </c>
      <c r="G22" s="1">
        <f t="shared" si="5"/>
        <v>20775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20460</v>
      </c>
      <c r="F23" s="5">
        <f t="shared" si="4"/>
        <v>19875</v>
      </c>
      <c r="G23" s="2">
        <f t="shared" si="5"/>
        <v>20775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20460</v>
      </c>
      <c r="F24" s="1">
        <f t="shared" si="4"/>
        <v>19875</v>
      </c>
      <c r="G24" s="1">
        <f t="shared" si="5"/>
        <v>20775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3"/>
        <v>20460</v>
      </c>
      <c r="F25" s="5">
        <f t="shared" si="4"/>
        <v>19875</v>
      </c>
      <c r="G25" s="2">
        <f t="shared" si="5"/>
        <v>20775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3"/>
        <v>20460</v>
      </c>
      <c r="F26" s="1">
        <f t="shared" si="4"/>
        <v>19875</v>
      </c>
      <c r="G26" s="1">
        <f t="shared" si="5"/>
        <v>20775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3"/>
        <v>20460</v>
      </c>
      <c r="F27" s="5">
        <f t="shared" si="4"/>
        <v>19875</v>
      </c>
      <c r="G27" s="2">
        <f t="shared" si="5"/>
        <v>20775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3"/>
        <v>20460</v>
      </c>
      <c r="F28" s="1">
        <f t="shared" si="4"/>
        <v>19875</v>
      </c>
      <c r="G28" s="1">
        <f t="shared" si="5"/>
        <v>20775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3"/>
        <v>20460</v>
      </c>
      <c r="F29" s="5">
        <f t="shared" si="4"/>
        <v>19875</v>
      </c>
      <c r="G29" s="2">
        <f t="shared" si="5"/>
        <v>20775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3"/>
        <v>20460</v>
      </c>
      <c r="F30" s="1">
        <f t="shared" si="4"/>
        <v>19875</v>
      </c>
      <c r="G30" s="1">
        <f t="shared" si="5"/>
        <v>20775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3"/>
        <v>20460</v>
      </c>
      <c r="F31" s="5">
        <f t="shared" si="4"/>
        <v>19875</v>
      </c>
      <c r="G31" s="2">
        <f t="shared" si="5"/>
        <v>20775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3"/>
        <v>20460</v>
      </c>
      <c r="F32" s="1">
        <f t="shared" si="4"/>
        <v>19875</v>
      </c>
      <c r="G32" s="1">
        <f t="shared" si="5"/>
        <v>20775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3"/>
        <v>20460</v>
      </c>
      <c r="F33" s="5">
        <f t="shared" si="4"/>
        <v>19875</v>
      </c>
      <c r="G33" s="2">
        <f t="shared" si="5"/>
        <v>20775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3"/>
        <v>20460</v>
      </c>
      <c r="F34" s="1">
        <f t="shared" si="4"/>
        <v>19875</v>
      </c>
      <c r="G34" s="1">
        <f t="shared" si="5"/>
        <v>20775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3"/>
        <v>20460</v>
      </c>
      <c r="F35" s="5">
        <f t="shared" si="4"/>
        <v>19875</v>
      </c>
      <c r="G35" s="2">
        <f t="shared" si="5"/>
        <v>20775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3"/>
        <v>20460</v>
      </c>
      <c r="F36" s="1">
        <f t="shared" si="4"/>
        <v>19875</v>
      </c>
      <c r="G36" s="1">
        <f t="shared" si="5"/>
        <v>20775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3"/>
        <v>20460</v>
      </c>
      <c r="F37" s="5">
        <f t="shared" si="4"/>
        <v>19875</v>
      </c>
      <c r="G37" s="2">
        <f t="shared" si="5"/>
        <v>20775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3"/>
        <v>20460</v>
      </c>
      <c r="F38" s="1">
        <f t="shared" si="4"/>
        <v>19875</v>
      </c>
      <c r="G38" s="1">
        <f t="shared" si="5"/>
        <v>20775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3"/>
        <v>20460</v>
      </c>
      <c r="F39" s="5">
        <f t="shared" si="4"/>
        <v>19875</v>
      </c>
      <c r="G39" s="2">
        <f t="shared" si="5"/>
        <v>20775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3"/>
        <v>20460</v>
      </c>
      <c r="F40" s="1">
        <f t="shared" si="4"/>
        <v>19875</v>
      </c>
      <c r="G40" s="1">
        <f t="shared" si="5"/>
        <v>20775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0+12000+7580</f>
        <v>19580</v>
      </c>
      <c r="F41" s="5">
        <f>0+12000+7025</f>
        <v>19025</v>
      </c>
      <c r="G41" s="2">
        <f>0+12000+7825</f>
        <v>19825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0+12000+6700</f>
        <v>18700</v>
      </c>
      <c r="F42" s="1">
        <f>0+12000+6175</f>
        <v>18175</v>
      </c>
      <c r="G42" s="1">
        <f>0+12000+6875</f>
        <v>18875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0+12000+5820</f>
        <v>17820</v>
      </c>
      <c r="F43" s="5">
        <f>0+12000+5325</f>
        <v>17325</v>
      </c>
      <c r="G43" s="2">
        <f>0+12000+5925</f>
        <v>17925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0+12000+4500</f>
        <v>16500</v>
      </c>
      <c r="F44" s="1">
        <f>0+12000+4050</f>
        <v>16050</v>
      </c>
      <c r="G44" s="1">
        <f>0+12000+4500</f>
        <v>16500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0+12000+5500</f>
        <v>17500</v>
      </c>
      <c r="F45" s="5">
        <f>0+12000+4950</f>
        <v>16950</v>
      </c>
      <c r="G45" s="2">
        <f>0+12000+5500</f>
        <v>17500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0+12000+4500</f>
        <v>16500</v>
      </c>
      <c r="F46" s="1">
        <f>0+12000+4050</f>
        <v>16050</v>
      </c>
      <c r="G46" s="1">
        <f>0+12000+4500</f>
        <v>16500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0+12000+4500</f>
        <v>16500</v>
      </c>
      <c r="F47" s="5">
        <f>0+12000+4050</f>
        <v>16050</v>
      </c>
      <c r="G47" s="2">
        <f>0+12000+4500</f>
        <v>16500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0+12000+4500</f>
        <v>16500</v>
      </c>
      <c r="F48" s="1">
        <f>0+12000+4050</f>
        <v>16050</v>
      </c>
      <c r="G48" s="1">
        <f>0+12000+4500</f>
        <v>16500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0+12000+5000</f>
        <v>17000</v>
      </c>
      <c r="F49" s="5">
        <f>0+12000+4500</f>
        <v>16500</v>
      </c>
      <c r="G49" s="2">
        <f>0+12000+5000</f>
        <v>17000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0+12000+3000</f>
        <v>15000</v>
      </c>
      <c r="F50" s="1">
        <f>0+12000+2700</f>
        <v>14700</v>
      </c>
      <c r="G50" s="1">
        <f>0+12000+3000</f>
        <v>15000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2022-02-05T13:22:46Z</dcterms:modified>
  <cp:category/>
  <cp:version/>
  <cp:contentType/>
  <cp:contentStatus/>
</cp:coreProperties>
</file>