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<sst xmlns="http://schemas.openxmlformats.org/spreadsheetml/2006/main" count="201" uniqueCount="126">
  <si>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КАМЕЛОТ, гостевой дом (Республика Крым, г. Феодосия,  поселок Коктебель, ул. Ленина, 127/д)</t>
  </si>
  <si>
    <t>Отправление</t>
  </si>
  <si>
    <t>Дни отдыха</t>
  </si>
  <si>
    <t>дней/ночей на отдыхе</t>
  </si>
  <si>
    <t>Прибытие</t>
  </si>
  <si>
    <t>2-х местный 
(возможно доп. место), площадь номера 22-25 кв.м.</t>
  </si>
  <si>
    <t>4-х местный, площадь номера 26 кв.м.</t>
  </si>
  <si>
    <t>2-х комнатный 4-х местный 
(возможно доп. место), площадь номера 35 кв.м.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</si>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</sst>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7"/>
    </row>
    <row r="3" spans="1:9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3" t="s">
        <v>8</v>
      </c>
      <c r="I3" s="3" t="s">
        <v>9</v>
      </c>
    </row>
    <row r="4" spans="1:9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0+12000+7600</f>
        <v>19600</v>
      </c>
      <c r="F4" s="1">
        <f>0+12000+4000</f>
        <v>16000</v>
      </c>
      <c r="G4" s="1">
        <f>0+12000+6000</f>
        <v>18000</v>
      </c>
      <c r="H4" s="1">
        <f>0+12000+7000</f>
        <v>19000</v>
      </c>
      <c r="I4" s="1">
        <f>0+12000+4000</f>
        <v>16000</v>
      </c>
    </row>
    <row r="5" spans="1:9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>0+12000+9900</f>
        <v>21900</v>
      </c>
      <c r="F5" s="2">
        <f aca="true" t="shared" si="0" ref="F5:F44">0+12000+4500</f>
        <v>16500</v>
      </c>
      <c r="G5" s="5">
        <f>0+12000+7650</f>
        <v>19650</v>
      </c>
      <c r="H5" s="2">
        <f>0+12000+9000</f>
        <v>21000</v>
      </c>
      <c r="I5" s="2">
        <f aca="true" t="shared" si="1" ref="I5:I44">0+12000+4500</f>
        <v>16500</v>
      </c>
    </row>
    <row r="6" spans="1:9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0+12000+10800</f>
        <v>22800</v>
      </c>
      <c r="F6" s="1">
        <f t="shared" si="0"/>
        <v>16500</v>
      </c>
      <c r="G6" s="1">
        <f>0+12000+8250</f>
        <v>20250</v>
      </c>
      <c r="H6" s="1">
        <f>0+12000+9750</f>
        <v>21750</v>
      </c>
      <c r="I6" s="1">
        <f t="shared" si="1"/>
        <v>16500</v>
      </c>
    </row>
    <row r="7" spans="1:9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>0+12000+11700</f>
        <v>23700</v>
      </c>
      <c r="F7" s="2">
        <f t="shared" si="0"/>
        <v>16500</v>
      </c>
      <c r="G7" s="5">
        <f>0+12000+8850</f>
        <v>20850</v>
      </c>
      <c r="H7" s="2">
        <f>0+12000+10500</f>
        <v>22500</v>
      </c>
      <c r="I7" s="2">
        <f t="shared" si="1"/>
        <v>16500</v>
      </c>
    </row>
    <row r="8" spans="1:9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0+12000+12600</f>
        <v>24600</v>
      </c>
      <c r="F8" s="1">
        <f t="shared" si="0"/>
        <v>16500</v>
      </c>
      <c r="G8" s="1">
        <f>0+12000+9450</f>
        <v>21450</v>
      </c>
      <c r="H8" s="1">
        <f>0+12000+11250</f>
        <v>23250</v>
      </c>
      <c r="I8" s="1">
        <f t="shared" si="1"/>
        <v>16500</v>
      </c>
    </row>
    <row r="9" spans="1:9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>0+12000+12600</f>
        <v>24600</v>
      </c>
      <c r="F9" s="2">
        <f t="shared" si="0"/>
        <v>16500</v>
      </c>
      <c r="G9" s="5">
        <f>0+12000+9450</f>
        <v>21450</v>
      </c>
      <c r="H9" s="2">
        <f>0+12000+11250</f>
        <v>23250</v>
      </c>
      <c r="I9" s="2">
        <f t="shared" si="1"/>
        <v>16500</v>
      </c>
    </row>
    <row r="10" spans="1:9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0+12000+12600</f>
        <v>24600</v>
      </c>
      <c r="F10" s="1">
        <f t="shared" si="0"/>
        <v>16500</v>
      </c>
      <c r="G10" s="1">
        <f>0+12000+9450</f>
        <v>21450</v>
      </c>
      <c r="H10" s="1">
        <f>0+12000+11250</f>
        <v>23250</v>
      </c>
      <c r="I10" s="1">
        <f t="shared" si="1"/>
        <v>16500</v>
      </c>
    </row>
    <row r="11" spans="1:9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>0+12000+12600</f>
        <v>24600</v>
      </c>
      <c r="F11" s="2">
        <f t="shared" si="0"/>
        <v>16500</v>
      </c>
      <c r="G11" s="5">
        <f>0+12000+9450</f>
        <v>21450</v>
      </c>
      <c r="H11" s="2">
        <f>0+12000+11250</f>
        <v>23250</v>
      </c>
      <c r="I11" s="2">
        <f t="shared" si="1"/>
        <v>16500</v>
      </c>
    </row>
    <row r="12" spans="1:9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0+12000+12600</f>
        <v>24600</v>
      </c>
      <c r="F12" s="1">
        <f t="shared" si="0"/>
        <v>16500</v>
      </c>
      <c r="G12" s="1">
        <f>0+12000+9450</f>
        <v>21450</v>
      </c>
      <c r="H12" s="1">
        <f>0+12000+11250</f>
        <v>23250</v>
      </c>
      <c r="I12" s="1">
        <f t="shared" si="1"/>
        <v>16500</v>
      </c>
    </row>
    <row r="13" spans="1:9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0+12000+12700</f>
        <v>24700</v>
      </c>
      <c r="F13" s="2">
        <f t="shared" si="0"/>
        <v>16500</v>
      </c>
      <c r="G13" s="5">
        <f>0+12000+9650</f>
        <v>21650</v>
      </c>
      <c r="H13" s="2">
        <f>0+12000+11375</f>
        <v>23375</v>
      </c>
      <c r="I13" s="2">
        <f t="shared" si="1"/>
        <v>16500</v>
      </c>
    </row>
    <row r="14" spans="1:9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0+12000+12900</f>
        <v>24900</v>
      </c>
      <c r="F14" s="1">
        <f t="shared" si="0"/>
        <v>16500</v>
      </c>
      <c r="G14" s="1">
        <f>0+12000+10050</f>
        <v>22050</v>
      </c>
      <c r="H14" s="1">
        <f>0+12000+11625</f>
        <v>23625</v>
      </c>
      <c r="I14" s="1">
        <f t="shared" si="1"/>
        <v>16500</v>
      </c>
    </row>
    <row r="15" spans="1:9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0+12000+13100</f>
        <v>25100</v>
      </c>
      <c r="F15" s="2">
        <f t="shared" si="0"/>
        <v>16500</v>
      </c>
      <c r="G15" s="5">
        <f>0+12000+10450</f>
        <v>22450</v>
      </c>
      <c r="H15" s="2">
        <f>0+12000+11875</f>
        <v>23875</v>
      </c>
      <c r="I15" s="2">
        <f t="shared" si="1"/>
        <v>16500</v>
      </c>
    </row>
    <row r="16" spans="1:9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0+12000+13300</f>
        <v>25300</v>
      </c>
      <c r="F16" s="1">
        <f t="shared" si="0"/>
        <v>16500</v>
      </c>
      <c r="G16" s="1">
        <f>0+12000+10850</f>
        <v>22850</v>
      </c>
      <c r="H16" s="1">
        <f>0+12000+12125</f>
        <v>24125</v>
      </c>
      <c r="I16" s="1">
        <f t="shared" si="1"/>
        <v>16500</v>
      </c>
    </row>
    <row r="17" spans="1:9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>0+12000+13500</f>
        <v>25500</v>
      </c>
      <c r="F17" s="2">
        <f t="shared" si="0"/>
        <v>16500</v>
      </c>
      <c r="G17" s="5">
        <f>0+12000+11250</f>
        <v>23250</v>
      </c>
      <c r="H17" s="2">
        <f>0+12000+12375</f>
        <v>24375</v>
      </c>
      <c r="I17" s="2">
        <f t="shared" si="1"/>
        <v>16500</v>
      </c>
    </row>
    <row r="18" spans="1:9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>0+12000+14200</f>
        <v>26200</v>
      </c>
      <c r="F18" s="1">
        <f t="shared" si="0"/>
        <v>16500</v>
      </c>
      <c r="G18" s="1">
        <f>0+12000+8950</f>
        <v>20950</v>
      </c>
      <c r="H18" s="1">
        <f>0+12000+12975</f>
        <v>24975</v>
      </c>
      <c r="I18" s="1">
        <f t="shared" si="1"/>
        <v>16500</v>
      </c>
    </row>
    <row r="19" spans="1:9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>0+12000+14900</f>
        <v>26900</v>
      </c>
      <c r="F19" s="2">
        <f t="shared" si="0"/>
        <v>16500</v>
      </c>
      <c r="G19" s="5">
        <f>0+12000+6650</f>
        <v>18650</v>
      </c>
      <c r="H19" s="2">
        <f>0+12000+13575</f>
        <v>25575</v>
      </c>
      <c r="I19" s="2">
        <f t="shared" si="1"/>
        <v>16500</v>
      </c>
    </row>
    <row r="20" spans="1:9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>0+12000+15600</f>
        <v>27600</v>
      </c>
      <c r="F20" s="1">
        <f t="shared" si="0"/>
        <v>16500</v>
      </c>
      <c r="G20" s="1">
        <f>0+12000+4350</f>
        <v>16350</v>
      </c>
      <c r="H20" s="1">
        <f>0+12000+14175</f>
        <v>26175</v>
      </c>
      <c r="I20" s="1">
        <f t="shared" si="1"/>
        <v>16500</v>
      </c>
    </row>
    <row r="21" spans="1:9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aca="true" t="shared" si="2" ref="E21:E38">0+12000+16650</f>
        <v>28650</v>
      </c>
      <c r="F21" s="2">
        <f t="shared" si="0"/>
        <v>16500</v>
      </c>
      <c r="G21" s="5">
        <f aca="true" t="shared" si="3" ref="G21:G38">0+12000+900</f>
        <v>12900</v>
      </c>
      <c r="H21" s="2">
        <f aca="true" t="shared" si="4" ref="H21:H38">0+12000+15075</f>
        <v>27075</v>
      </c>
      <c r="I21" s="2">
        <f t="shared" si="1"/>
        <v>16500</v>
      </c>
    </row>
    <row r="22" spans="1:9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2"/>
        <v>28650</v>
      </c>
      <c r="F22" s="1">
        <f t="shared" si="0"/>
        <v>16500</v>
      </c>
      <c r="G22" s="1">
        <f t="shared" si="3"/>
        <v>12900</v>
      </c>
      <c r="H22" s="1">
        <f t="shared" si="4"/>
        <v>27075</v>
      </c>
      <c r="I22" s="1">
        <f t="shared" si="1"/>
        <v>16500</v>
      </c>
    </row>
    <row r="23" spans="1:9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2"/>
        <v>28650</v>
      </c>
      <c r="F23" s="2">
        <f t="shared" si="0"/>
        <v>16500</v>
      </c>
      <c r="G23" s="5">
        <f t="shared" si="3"/>
        <v>12900</v>
      </c>
      <c r="H23" s="2">
        <f t="shared" si="4"/>
        <v>27075</v>
      </c>
      <c r="I23" s="2">
        <f t="shared" si="1"/>
        <v>16500</v>
      </c>
    </row>
    <row r="24" spans="1:9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2"/>
        <v>28650</v>
      </c>
      <c r="F24" s="1">
        <f t="shared" si="0"/>
        <v>16500</v>
      </c>
      <c r="G24" s="1">
        <f t="shared" si="3"/>
        <v>12900</v>
      </c>
      <c r="H24" s="1">
        <f t="shared" si="4"/>
        <v>27075</v>
      </c>
      <c r="I24" s="1">
        <f t="shared" si="1"/>
        <v>16500</v>
      </c>
    </row>
    <row r="25" spans="1:9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2">
        <f t="shared" si="2"/>
        <v>28650</v>
      </c>
      <c r="F25" s="2">
        <f t="shared" si="0"/>
        <v>16500</v>
      </c>
      <c r="G25" s="5">
        <f t="shared" si="3"/>
        <v>12900</v>
      </c>
      <c r="H25" s="2">
        <f t="shared" si="4"/>
        <v>27075</v>
      </c>
      <c r="I25" s="2">
        <f t="shared" si="1"/>
        <v>16500</v>
      </c>
    </row>
    <row r="26" spans="1:9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2"/>
        <v>28650</v>
      </c>
      <c r="F26" s="1">
        <f t="shared" si="0"/>
        <v>16500</v>
      </c>
      <c r="G26" s="1">
        <f t="shared" si="3"/>
        <v>12900</v>
      </c>
      <c r="H26" s="1">
        <f t="shared" si="4"/>
        <v>27075</v>
      </c>
      <c r="I26" s="1">
        <f t="shared" si="1"/>
        <v>16500</v>
      </c>
    </row>
    <row r="27" spans="1:9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2">
        <f t="shared" si="2"/>
        <v>28650</v>
      </c>
      <c r="F27" s="2">
        <f t="shared" si="0"/>
        <v>16500</v>
      </c>
      <c r="G27" s="5">
        <f t="shared" si="3"/>
        <v>12900</v>
      </c>
      <c r="H27" s="2">
        <f t="shared" si="4"/>
        <v>27075</v>
      </c>
      <c r="I27" s="2">
        <f t="shared" si="1"/>
        <v>16500</v>
      </c>
    </row>
    <row r="28" spans="1:9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2"/>
        <v>28650</v>
      </c>
      <c r="F28" s="1">
        <f t="shared" si="0"/>
        <v>16500</v>
      </c>
      <c r="G28" s="1">
        <f t="shared" si="3"/>
        <v>12900</v>
      </c>
      <c r="H28" s="1">
        <f t="shared" si="4"/>
        <v>27075</v>
      </c>
      <c r="I28" s="1">
        <f t="shared" si="1"/>
        <v>16500</v>
      </c>
    </row>
    <row r="29" spans="1:9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2">
        <f t="shared" si="2"/>
        <v>28650</v>
      </c>
      <c r="F29" s="2">
        <f t="shared" si="0"/>
        <v>16500</v>
      </c>
      <c r="G29" s="5">
        <f t="shared" si="3"/>
        <v>12900</v>
      </c>
      <c r="H29" s="2">
        <f t="shared" si="4"/>
        <v>27075</v>
      </c>
      <c r="I29" s="2">
        <f t="shared" si="1"/>
        <v>16500</v>
      </c>
    </row>
    <row r="30" spans="1:9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2"/>
        <v>28650</v>
      </c>
      <c r="F30" s="1">
        <f t="shared" si="0"/>
        <v>16500</v>
      </c>
      <c r="G30" s="1">
        <f t="shared" si="3"/>
        <v>12900</v>
      </c>
      <c r="H30" s="1">
        <f t="shared" si="4"/>
        <v>27075</v>
      </c>
      <c r="I30" s="1">
        <f t="shared" si="1"/>
        <v>16500</v>
      </c>
    </row>
    <row r="31" spans="1:9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2">
        <f t="shared" si="2"/>
        <v>28650</v>
      </c>
      <c r="F31" s="2">
        <f t="shared" si="0"/>
        <v>16500</v>
      </c>
      <c r="G31" s="5">
        <f t="shared" si="3"/>
        <v>12900</v>
      </c>
      <c r="H31" s="2">
        <f t="shared" si="4"/>
        <v>27075</v>
      </c>
      <c r="I31" s="2">
        <f t="shared" si="1"/>
        <v>16500</v>
      </c>
    </row>
    <row r="32" spans="1:9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2"/>
        <v>28650</v>
      </c>
      <c r="F32" s="1">
        <f t="shared" si="0"/>
        <v>16500</v>
      </c>
      <c r="G32" s="1">
        <f t="shared" si="3"/>
        <v>12900</v>
      </c>
      <c r="H32" s="1">
        <f t="shared" si="4"/>
        <v>27075</v>
      </c>
      <c r="I32" s="1">
        <f t="shared" si="1"/>
        <v>16500</v>
      </c>
    </row>
    <row r="33" spans="1:9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2">
        <f t="shared" si="2"/>
        <v>28650</v>
      </c>
      <c r="F33" s="2">
        <f t="shared" si="0"/>
        <v>16500</v>
      </c>
      <c r="G33" s="5">
        <f t="shared" si="3"/>
        <v>12900</v>
      </c>
      <c r="H33" s="2">
        <f t="shared" si="4"/>
        <v>27075</v>
      </c>
      <c r="I33" s="2">
        <f t="shared" si="1"/>
        <v>16500</v>
      </c>
    </row>
    <row r="34" spans="1:9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2"/>
        <v>28650</v>
      </c>
      <c r="F34" s="1">
        <f t="shared" si="0"/>
        <v>16500</v>
      </c>
      <c r="G34" s="1">
        <f t="shared" si="3"/>
        <v>12900</v>
      </c>
      <c r="H34" s="1">
        <f t="shared" si="4"/>
        <v>27075</v>
      </c>
      <c r="I34" s="1">
        <f t="shared" si="1"/>
        <v>16500</v>
      </c>
    </row>
    <row r="35" spans="1:9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2">
        <f t="shared" si="2"/>
        <v>28650</v>
      </c>
      <c r="F35" s="2">
        <f t="shared" si="0"/>
        <v>16500</v>
      </c>
      <c r="G35" s="5">
        <f t="shared" si="3"/>
        <v>12900</v>
      </c>
      <c r="H35" s="2">
        <f t="shared" si="4"/>
        <v>27075</v>
      </c>
      <c r="I35" s="2">
        <f t="shared" si="1"/>
        <v>16500</v>
      </c>
    </row>
    <row r="36" spans="1:9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2"/>
        <v>28650</v>
      </c>
      <c r="F36" s="1">
        <f t="shared" si="0"/>
        <v>16500</v>
      </c>
      <c r="G36" s="1">
        <f t="shared" si="3"/>
        <v>12900</v>
      </c>
      <c r="H36" s="1">
        <f t="shared" si="4"/>
        <v>27075</v>
      </c>
      <c r="I36" s="1">
        <f t="shared" si="1"/>
        <v>16500</v>
      </c>
    </row>
    <row r="37" spans="1:9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2">
        <f t="shared" si="2"/>
        <v>28650</v>
      </c>
      <c r="F37" s="2">
        <f t="shared" si="0"/>
        <v>16500</v>
      </c>
      <c r="G37" s="5">
        <f t="shared" si="3"/>
        <v>12900</v>
      </c>
      <c r="H37" s="2">
        <f t="shared" si="4"/>
        <v>27075</v>
      </c>
      <c r="I37" s="2">
        <f t="shared" si="1"/>
        <v>16500</v>
      </c>
    </row>
    <row r="38" spans="1:9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2"/>
        <v>28650</v>
      </c>
      <c r="F38" s="1">
        <f t="shared" si="0"/>
        <v>16500</v>
      </c>
      <c r="G38" s="1">
        <f t="shared" si="3"/>
        <v>12900</v>
      </c>
      <c r="H38" s="1">
        <f t="shared" si="4"/>
        <v>27075</v>
      </c>
      <c r="I38" s="1">
        <f t="shared" si="1"/>
        <v>16500</v>
      </c>
    </row>
    <row r="39" spans="1:9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2">
        <f>0+12000+16300</f>
        <v>28300</v>
      </c>
      <c r="F39" s="2">
        <f t="shared" si="0"/>
        <v>16500</v>
      </c>
      <c r="G39" s="5">
        <f>0+12000+1850</f>
        <v>13850</v>
      </c>
      <c r="H39" s="2">
        <f>0+12000+14650</f>
        <v>26650</v>
      </c>
      <c r="I39" s="2">
        <f t="shared" si="1"/>
        <v>16500</v>
      </c>
    </row>
    <row r="40" spans="1:9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>0+12000+15600</f>
        <v>27600</v>
      </c>
      <c r="F40" s="1">
        <f t="shared" si="0"/>
        <v>16500</v>
      </c>
      <c r="G40" s="1">
        <f>0+12000+3750</f>
        <v>15750</v>
      </c>
      <c r="H40" s="1">
        <f>0+12000+13800</f>
        <v>25800</v>
      </c>
      <c r="I40" s="1">
        <f t="shared" si="1"/>
        <v>16500</v>
      </c>
    </row>
    <row r="41" spans="1:9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2">
        <f>0+12000+14550</f>
        <v>26550</v>
      </c>
      <c r="F41" s="2">
        <f t="shared" si="0"/>
        <v>16500</v>
      </c>
      <c r="G41" s="5">
        <f>0+12000+6600</f>
        <v>18600</v>
      </c>
      <c r="H41" s="2">
        <f>0+12000+12525</f>
        <v>24525</v>
      </c>
      <c r="I41" s="2">
        <f t="shared" si="1"/>
        <v>16500</v>
      </c>
    </row>
    <row r="42" spans="1:9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0+12000+13850</f>
        <v>25850</v>
      </c>
      <c r="F42" s="1">
        <f t="shared" si="0"/>
        <v>16500</v>
      </c>
      <c r="G42" s="1">
        <f>0+12000+8500</f>
        <v>20500</v>
      </c>
      <c r="H42" s="1">
        <f>0+12000+11675</f>
        <v>23675</v>
      </c>
      <c r="I42" s="1">
        <f t="shared" si="1"/>
        <v>16500</v>
      </c>
    </row>
    <row r="43" spans="1:9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2">
        <f>0+12000+13500</f>
        <v>25500</v>
      </c>
      <c r="F43" s="2">
        <f t="shared" si="0"/>
        <v>16500</v>
      </c>
      <c r="G43" s="5">
        <f>0+12000+9450</f>
        <v>21450</v>
      </c>
      <c r="H43" s="2">
        <f>0+12000+11250</f>
        <v>23250</v>
      </c>
      <c r="I43" s="2">
        <f t="shared" si="1"/>
        <v>16500</v>
      </c>
    </row>
    <row r="44" spans="1:9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0+12000+13500</f>
        <v>25500</v>
      </c>
      <c r="F44" s="1">
        <f t="shared" si="0"/>
        <v>16500</v>
      </c>
      <c r="G44" s="1">
        <f>0+12000+9450</f>
        <v>21450</v>
      </c>
      <c r="H44" s="1">
        <f>0+12000+11250</f>
        <v>23250</v>
      </c>
      <c r="I44" s="1">
        <f t="shared" si="1"/>
        <v>16500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0+12000+16500</f>
        <v>28500</v>
      </c>
      <c r="F45" s="2">
        <f>0+12000+5500</f>
        <v>17500</v>
      </c>
      <c r="G45" s="5">
        <f>0+12000+11550</f>
        <v>23550</v>
      </c>
      <c r="H45" s="2">
        <f>0+12000+13750</f>
        <v>25750</v>
      </c>
      <c r="I45" s="2">
        <f>0+12000+5500</f>
        <v>17500</v>
      </c>
    </row>
    <row r="46" spans="1:9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0+12000+13500</f>
        <v>25500</v>
      </c>
      <c r="F46" s="1">
        <f>0+12000+4500</f>
        <v>16500</v>
      </c>
      <c r="G46" s="1">
        <f>0+12000+9450</f>
        <v>21450</v>
      </c>
      <c r="H46" s="1">
        <f>0+12000+11250</f>
        <v>23250</v>
      </c>
      <c r="I46" s="1">
        <f>0+12000+4500</f>
        <v>16500</v>
      </c>
    </row>
    <row r="47" spans="1:9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2">
        <f>0+12000+13500</f>
        <v>25500</v>
      </c>
      <c r="F47" s="2">
        <f>0+12000+4500</f>
        <v>16500</v>
      </c>
      <c r="G47" s="5">
        <f>0+12000+9450</f>
        <v>21450</v>
      </c>
      <c r="H47" s="2">
        <f>0+12000+11250</f>
        <v>23250</v>
      </c>
      <c r="I47" s="2">
        <f>0+12000+4500</f>
        <v>16500</v>
      </c>
    </row>
    <row r="48" spans="1:9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0+12000+13500</f>
        <v>25500</v>
      </c>
      <c r="F48" s="1">
        <f>0+12000+4500</f>
        <v>16500</v>
      </c>
      <c r="G48" s="1">
        <f>0+12000+9450</f>
        <v>21450</v>
      </c>
      <c r="H48" s="1">
        <f>0+12000+11250</f>
        <v>23250</v>
      </c>
      <c r="I48" s="1">
        <f>0+12000+4500</f>
        <v>16500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0+12000+15000</f>
        <v>27000</v>
      </c>
      <c r="F49" s="2">
        <f>0+12000+5000</f>
        <v>17000</v>
      </c>
      <c r="G49" s="5">
        <f>0+12000+10500</f>
        <v>22500</v>
      </c>
      <c r="H49" s="2">
        <f>0+12000+12500</f>
        <v>24500</v>
      </c>
      <c r="I49" s="2">
        <f>0+12000+5000</f>
        <v>17000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0+12000+9000</f>
        <v>21000</v>
      </c>
      <c r="F50" s="1">
        <f>0+12000+3000</f>
        <v>15000</v>
      </c>
      <c r="G50" s="1">
        <f>0+12000+6300</f>
        <v>18300</v>
      </c>
      <c r="H50" s="1">
        <f>0+12000+7500</f>
        <v>19500</v>
      </c>
      <c r="I50" s="1">
        <f>0+12000+3000</f>
        <v>15000</v>
      </c>
    </row>
    <row r="65536" ht="12.75"/>
  </sheetData>
  <sheetProtection selectLockedCells="1" selectUnlockedCells="1"/>
  <mergeCells count="7">
    <mergeCell ref="H2:I2"/>
    <mergeCell ref="A1:I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2022-02-05T17:22:55Z</dcterms:modified>
  <cp:category/>
  <cp:version/>
  <cp:contentType/>
  <cp:contentStatus/>
</cp:coreProperties>
</file>