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<sst xmlns="http://schemas.openxmlformats.org/spreadsheetml/2006/main" count="197" uniqueCount="123">
  <si>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Акрополь, гостевой дом  (г. Геленджик, ул. Колхозная, 38)</t>
  </si>
  <si>
    <t>Отправление</t>
  </si>
  <si>
    <t>Дни отдыха</t>
  </si>
  <si>
    <t>дней/ночей на отдыхе</t>
  </si>
  <si>
    <t>Прибытие</t>
  </si>
  <si>
    <t xml:space="preserve">2-х местный "Стандарт" </t>
  </si>
  <si>
    <t xml:space="preserve">6-ти местный двухместный "Люкс"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</si>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</sst>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0+10800+8000</f>
        <v>18800</v>
      </c>
      <c r="F4" s="1">
        <f>0+10800+4000</f>
        <v>14800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aca="true" t="shared" si="0" ref="E5:E12">0+10800+9000</f>
        <v>19800</v>
      </c>
      <c r="F5" s="2">
        <f aca="true" t="shared" si="1" ref="F5:F12">0+10800+4500</f>
        <v>15300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19800</v>
      </c>
      <c r="F6" s="1">
        <f t="shared" si="1"/>
        <v>15300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19800</v>
      </c>
      <c r="F7" s="2">
        <f t="shared" si="1"/>
        <v>15300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19800</v>
      </c>
      <c r="F8" s="1">
        <f t="shared" si="1"/>
        <v>15300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19800</v>
      </c>
      <c r="F9" s="2">
        <f t="shared" si="1"/>
        <v>15300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19800</v>
      </c>
      <c r="F10" s="1">
        <f t="shared" si="1"/>
        <v>15300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19800</v>
      </c>
      <c r="F11" s="2">
        <f t="shared" si="1"/>
        <v>15300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19800</v>
      </c>
      <c r="F12" s="1">
        <f t="shared" si="1"/>
        <v>15300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0+10800+9400</f>
        <v>20200</v>
      </c>
      <c r="F13" s="2">
        <f>0+10800+4850</f>
        <v>15650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0+10800+10200</f>
        <v>21000</v>
      </c>
      <c r="F14" s="1">
        <f>0+10800+5550</f>
        <v>16350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0+10800+11000</f>
        <v>21800</v>
      </c>
      <c r="F15" s="2">
        <f>0+10800+6250</f>
        <v>17050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0+10800+11800</f>
        <v>22600</v>
      </c>
      <c r="F16" s="1">
        <f>0+10800+6950</f>
        <v>17750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2" ref="E17:E40">0+10800+12600</f>
        <v>23400</v>
      </c>
      <c r="F17" s="2">
        <f aca="true" t="shared" si="3" ref="F17:F40">0+10800+7650</f>
        <v>18450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23400</v>
      </c>
      <c r="F18" s="1">
        <f t="shared" si="3"/>
        <v>18450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2"/>
        <v>23400</v>
      </c>
      <c r="F19" s="2">
        <f t="shared" si="3"/>
        <v>18450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23400</v>
      </c>
      <c r="F20" s="1">
        <f t="shared" si="3"/>
        <v>18450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2"/>
        <v>23400</v>
      </c>
      <c r="F21" s="2">
        <f t="shared" si="3"/>
        <v>18450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23400</v>
      </c>
      <c r="F22" s="1">
        <f t="shared" si="3"/>
        <v>18450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2"/>
        <v>23400</v>
      </c>
      <c r="F23" s="2">
        <f t="shared" si="3"/>
        <v>18450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23400</v>
      </c>
      <c r="F24" s="1">
        <f t="shared" si="3"/>
        <v>18450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4">
        <f t="shared" si="2"/>
        <v>23400</v>
      </c>
      <c r="F25" s="2">
        <f t="shared" si="3"/>
        <v>18450</v>
      </c>
    </row>
    <row r="26" spans="1:6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t="shared" si="2"/>
        <v>23400</v>
      </c>
      <c r="F26" s="1">
        <f t="shared" si="3"/>
        <v>18450</v>
      </c>
    </row>
    <row r="27" spans="1:6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4">
        <f t="shared" si="2"/>
        <v>23400</v>
      </c>
      <c r="F27" s="2">
        <f t="shared" si="3"/>
        <v>18450</v>
      </c>
    </row>
    <row r="28" spans="1:6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2"/>
        <v>23400</v>
      </c>
      <c r="F28" s="1">
        <f t="shared" si="3"/>
        <v>18450</v>
      </c>
    </row>
    <row r="29" spans="1:6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4">
        <f t="shared" si="2"/>
        <v>23400</v>
      </c>
      <c r="F29" s="2">
        <f t="shared" si="3"/>
        <v>18450</v>
      </c>
    </row>
    <row r="30" spans="1:6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2"/>
        <v>23400</v>
      </c>
      <c r="F30" s="1">
        <f t="shared" si="3"/>
        <v>18450</v>
      </c>
    </row>
    <row r="31" spans="1:6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4">
        <f t="shared" si="2"/>
        <v>23400</v>
      </c>
      <c r="F31" s="2">
        <f t="shared" si="3"/>
        <v>18450</v>
      </c>
    </row>
    <row r="32" spans="1:6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2"/>
        <v>23400</v>
      </c>
      <c r="F32" s="1">
        <f t="shared" si="3"/>
        <v>18450</v>
      </c>
    </row>
    <row r="33" spans="1:6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4">
        <f t="shared" si="2"/>
        <v>23400</v>
      </c>
      <c r="F33" s="2">
        <f t="shared" si="3"/>
        <v>18450</v>
      </c>
    </row>
    <row r="34" spans="1:6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2"/>
        <v>23400</v>
      </c>
      <c r="F34" s="1">
        <f t="shared" si="3"/>
        <v>18450</v>
      </c>
    </row>
    <row r="35" spans="1:6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4">
        <f t="shared" si="2"/>
        <v>23400</v>
      </c>
      <c r="F35" s="2">
        <f t="shared" si="3"/>
        <v>18450</v>
      </c>
    </row>
    <row r="36" spans="1:6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2"/>
        <v>23400</v>
      </c>
      <c r="F36" s="1">
        <f t="shared" si="3"/>
        <v>18450</v>
      </c>
    </row>
    <row r="37" spans="1:6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4">
        <f t="shared" si="2"/>
        <v>23400</v>
      </c>
      <c r="F37" s="2">
        <f t="shared" si="3"/>
        <v>18450</v>
      </c>
    </row>
    <row r="38" spans="1:6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 t="shared" si="2"/>
        <v>23400</v>
      </c>
      <c r="F38" s="1">
        <f t="shared" si="3"/>
        <v>18450</v>
      </c>
    </row>
    <row r="39" spans="1:6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4">
        <f t="shared" si="2"/>
        <v>23400</v>
      </c>
      <c r="F39" s="2">
        <f t="shared" si="3"/>
        <v>18450</v>
      </c>
    </row>
    <row r="40" spans="1:6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 t="shared" si="2"/>
        <v>23400</v>
      </c>
      <c r="F40" s="1">
        <f t="shared" si="3"/>
        <v>18450</v>
      </c>
    </row>
    <row r="41" spans="1:6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4">
        <f>0+10800+11800</f>
        <v>22600</v>
      </c>
      <c r="F41" s="2">
        <f>0+10800+7150</f>
        <v>17950</v>
      </c>
    </row>
    <row r="42" spans="1:6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0+10800+11000</f>
        <v>21800</v>
      </c>
      <c r="F42" s="1">
        <f>0+10800+6650</f>
        <v>17450</v>
      </c>
    </row>
    <row r="43" spans="1:6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4">
        <f>0+10800+10200</f>
        <v>21000</v>
      </c>
      <c r="F43" s="2">
        <f>0+10800+6150</f>
        <v>16950</v>
      </c>
    </row>
    <row r="44" spans="1:6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0+10800+9000</f>
        <v>19800</v>
      </c>
      <c r="F44" s="1">
        <f>0+10800+5400</f>
        <v>16200</v>
      </c>
    </row>
    <row r="45" spans="1:6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4">
        <f>0+10800+11000</f>
        <v>21800</v>
      </c>
      <c r="F45" s="2">
        <f>0+10800+6600</f>
        <v>17400</v>
      </c>
    </row>
    <row r="46" spans="1:6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0+10800+9000</f>
        <v>19800</v>
      </c>
      <c r="F46" s="1">
        <f>0+10800+5400</f>
        <v>16200</v>
      </c>
    </row>
    <row r="47" spans="1:6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4">
        <f>0+10800+9000</f>
        <v>19800</v>
      </c>
      <c r="F47" s="2">
        <f>0+10800+5400</f>
        <v>16200</v>
      </c>
    </row>
    <row r="48" spans="1:6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0+10800+9000</f>
        <v>19800</v>
      </c>
      <c r="F48" s="1">
        <f>0+10800+5400</f>
        <v>16200</v>
      </c>
    </row>
    <row r="49" spans="1:6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4">
        <f>0+10800+10000</f>
        <v>20800</v>
      </c>
      <c r="F49" s="2">
        <f>0+10800+6000</f>
        <v>16800</v>
      </c>
    </row>
    <row r="50" spans="1:6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0+10800+10000</f>
        <v>20800</v>
      </c>
      <c r="F50" s="1">
        <f>0+10800+6000</f>
        <v>16800</v>
      </c>
    </row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2022-02-07T11:13:16Z</dcterms:modified>
  <cp:category/>
  <cp:version/>
  <cp:contentType/>
  <cp:contentStatus/>
</cp:coreProperties>
</file>